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uwasa.sharepoint.com/teams/HE_FRANCESCA_internal/Shared Documents/WP4 - Business models/t4.1 circular business model toolkit/phase 2 - concept development/FURNITURE TOOLKIT/7. Implementation &amp; Operation/7.2 Circular Capabilities Framework/Final/"/>
    </mc:Choice>
  </mc:AlternateContent>
  <xr:revisionPtr revIDLastSave="6" documentId="13_ncr:1_{8AEE0366-5C32-4E5A-89BB-0CB368005FE0}" xr6:coauthVersionLast="47" xr6:coauthVersionMax="47" xr10:uidLastSave="{BA0867B1-DBFC-44F5-8ED3-F00F71FAA822}"/>
  <bookViews>
    <workbookView xWindow="-110" yWindow="-110" windowWidth="19420" windowHeight="11500" tabRatio="500" activeTab="3" xr2:uid="{00000000-000D-0000-FFFF-FFFF00000000}"/>
  </bookViews>
  <sheets>
    <sheet name="Introduction" sheetId="1" r:id="rId1"/>
    <sheet name="Questionnaire" sheetId="2" r:id="rId2"/>
    <sheet name="Results" sheetId="3" r:id="rId3"/>
    <sheet name="Chart" sheetId="4" r:id="rId4"/>
    <sheet name="References" sheetId="5" r:id="rId5"/>
  </sheets>
  <definedNames>
    <definedName name="_xlnm.Print_Area" localSheetId="3">Chart!$E$1:$O$27</definedName>
    <definedName name="_xlnm.Print_Area" localSheetId="1">Questionnaire!$A$1:$E$32</definedName>
    <definedName name="_xlnm.Print_Area" localSheetId="2">Results!$A$1:$E$20</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12" i="3" l="1"/>
  <c r="B11" i="3"/>
  <c r="B10" i="3"/>
  <c r="B9" i="3"/>
  <c r="B8" i="3"/>
  <c r="B7" i="3"/>
  <c r="B6" i="3"/>
  <c r="B5" i="3"/>
  <c r="B4" i="3"/>
  <c r="E56" i="2"/>
  <c r="E55" i="2"/>
  <c r="E54" i="2"/>
  <c r="E53" i="2"/>
  <c r="E52" i="2"/>
  <c r="E50" i="2"/>
  <c r="E49" i="2"/>
  <c r="E48" i="2"/>
  <c r="E47" i="2"/>
  <c r="E46" i="2"/>
  <c r="E44" i="2"/>
  <c r="E43" i="2"/>
  <c r="E42" i="2"/>
  <c r="E41" i="2"/>
  <c r="E40" i="2"/>
  <c r="E38" i="2"/>
  <c r="E37" i="2"/>
  <c r="E36" i="2"/>
  <c r="E35" i="2"/>
  <c r="E34" i="2"/>
  <c r="E32" i="2"/>
  <c r="E31" i="2"/>
  <c r="E30" i="2"/>
  <c r="E29" i="2"/>
  <c r="E28" i="2"/>
  <c r="E26" i="2"/>
  <c r="E25" i="2"/>
  <c r="E24" i="2"/>
  <c r="E23" i="2"/>
  <c r="E22" i="2"/>
  <c r="E20" i="2"/>
  <c r="E19" i="2"/>
  <c r="E18" i="2"/>
  <c r="E17" i="2"/>
  <c r="E16" i="2"/>
  <c r="E14" i="2"/>
  <c r="E13" i="2"/>
  <c r="E12" i="2"/>
  <c r="E11" i="2"/>
  <c r="E10" i="2"/>
  <c r="E8" i="2"/>
  <c r="E7" i="2"/>
  <c r="E6" i="2"/>
  <c r="E5" i="2"/>
  <c r="E4" i="2"/>
  <c r="D4" i="3" l="1"/>
  <c r="E4" i="3"/>
  <c r="C4" i="3"/>
  <c r="B12" i="4"/>
  <c r="E12" i="3"/>
  <c r="D12" i="3"/>
  <c r="C12" i="3"/>
  <c r="B11" i="4"/>
  <c r="D11" i="3"/>
  <c r="E11" i="3"/>
  <c r="C11" i="3"/>
  <c r="B10" i="4"/>
  <c r="E10" i="3"/>
  <c r="D10" i="3"/>
  <c r="C10" i="3"/>
  <c r="B9" i="4"/>
  <c r="E9" i="3"/>
  <c r="D9" i="3"/>
  <c r="C9" i="3"/>
  <c r="B8" i="4"/>
  <c r="E8" i="3"/>
  <c r="D8" i="3"/>
  <c r="C8" i="3"/>
  <c r="B7" i="4"/>
  <c r="E7" i="3"/>
  <c r="D7" i="3"/>
  <c r="C7" i="3"/>
  <c r="B6" i="4"/>
  <c r="E6" i="3"/>
  <c r="D6" i="3"/>
  <c r="C6" i="3"/>
  <c r="B5" i="4"/>
  <c r="C5" i="3"/>
  <c r="E5" i="3"/>
  <c r="D5" i="3"/>
  <c r="B4" i="4"/>
  <c r="B14" i="3"/>
  <c r="C14" i="3" s="1"/>
</calcChain>
</file>

<file path=xl/sharedStrings.xml><?xml version="1.0" encoding="utf-8"?>
<sst xmlns="http://schemas.openxmlformats.org/spreadsheetml/2006/main" count="243" uniqueCount="182">
  <si>
    <t>CIRCULAR CAPABILITIES FRAMEWORK</t>
  </si>
  <si>
    <t>About This Tool</t>
  </si>
  <si>
    <t>The Circular Capabilities Framework is a structured diagnostic tool that helps organisations identify, assess, and prioritise the capabilities required to design, implement, and scale circular business models. It covers nine capability dimensions through 45 diagnostic questions scored on a 0–3 maturity scale, producing a capability profile and radar visualisation.</t>
  </si>
  <si>
    <t>How to Use</t>
  </si>
  <si>
    <t>1</t>
  </si>
  <si>
    <t>SCORE</t>
  </si>
  <si>
    <t>Open the 'Questionnaire' sheet and score each diagnostic question 0–3 using the maturity scale below.</t>
  </si>
  <si>
    <t>2</t>
  </si>
  <si>
    <t>REVIEW</t>
  </si>
  <si>
    <t>Go to the 'Results' sheet to see your capability profile per dimension with maturity levels and interpretations.</t>
  </si>
  <si>
    <t>3</t>
  </si>
  <si>
    <t>VISUALISE</t>
  </si>
  <si>
    <t>The 'Chart' sheet displays your circular capability profile as a radar diagram highlighting key gaps.</t>
  </si>
  <si>
    <t>4</t>
  </si>
  <si>
    <t>ACT</t>
  </si>
  <si>
    <t>Identify dimensions scoring below 1.5 — these represent priority areas for capability development.</t>
  </si>
  <si>
    <t>5</t>
  </si>
  <si>
    <t>PLAN</t>
  </si>
  <si>
    <t>Use findings to feed into the Circular Transition Roadmap (Tool 9.1) for structured action planning.</t>
  </si>
  <si>
    <t>Maturity Scale</t>
  </si>
  <si>
    <t>0</t>
  </si>
  <si>
    <t>Not in place</t>
  </si>
  <si>
    <t>Emerging / Informal</t>
  </si>
  <si>
    <t>Partially Implemented</t>
  </si>
  <si>
    <t>Fully Implemented / Systematic</t>
  </si>
  <si>
    <t>STRATEGIC &amp; LEADERSHIP</t>
  </si>
  <si>
    <t>CAPABILITY DIMENSION</t>
  </si>
  <si>
    <t>FOCUS / CAPABILITY AREA</t>
  </si>
  <si>
    <t>DIAGNOSTIC QUESTION</t>
  </si>
  <si>
    <t>SCORE  (0–3)</t>
  </si>
  <si>
    <t>MATURITY LEVEL</t>
  </si>
  <si>
    <t>Strategic &amp; Leadership</t>
  </si>
  <si>
    <t>Clear circular vision &amp; objectives defined</t>
  </si>
  <si>
    <t>Do you have clear circular vision &amp; objectives defined?</t>
  </si>
  <si>
    <t>Circular KPIs integrated into business strategy</t>
  </si>
  <si>
    <t>Do you have circular KPIs integrated into business strategy?</t>
  </si>
  <si>
    <t>Leadership commitment visible</t>
  </si>
  <si>
    <t>Do you have leadership commitment visible?</t>
  </si>
  <si>
    <t>Circular initiatives adequately resourced</t>
  </si>
  <si>
    <t>Are your circular initiatives adequately resourced?</t>
  </si>
  <si>
    <t>Trade-offs explicitly discussed</t>
  </si>
  <si>
    <t>Have you explicitly discussed trade-offs?</t>
  </si>
  <si>
    <t>BUSINESS MODEL INNOVATION</t>
  </si>
  <si>
    <t>Business Model Innovation</t>
  </si>
  <si>
    <t>Ability to design circular business models</t>
  </si>
  <si>
    <t>Do you have the internal ability to design circular business models?</t>
  </si>
  <si>
    <t>Experience with pilots / experimentation</t>
  </si>
  <si>
    <t>Do you have experience with pilots / experimentation?</t>
  </si>
  <si>
    <t>Capability to redesign revenue logic</t>
  </si>
  <si>
    <t>Do you have the capability to redesign revenue logic?</t>
  </si>
  <si>
    <t>Risk evaluation for circular models</t>
  </si>
  <si>
    <t>Have you set a risk evaluation for circular models?</t>
  </si>
  <si>
    <t>Cross-functional BM collaboration</t>
  </si>
  <si>
    <t>Do you have a cross-functional BM collaboration platform?</t>
  </si>
  <si>
    <t>DESIGN &amp; PRODUCT DEVELOPMENT</t>
  </si>
  <si>
    <t>Design &amp; Product Development</t>
  </si>
  <si>
    <t>Design for durability/longevity</t>
  </si>
  <si>
    <t>Do you have design for durability/longevity know-how?</t>
  </si>
  <si>
    <t>Design for disassembly/modularity</t>
  </si>
  <si>
    <t>Do you have design for disassembly/modularity know-how?</t>
  </si>
  <si>
    <t>Repair/refurbishment integration</t>
  </si>
  <si>
    <t>Do you have repair/refurbishment services integrated?</t>
  </si>
  <si>
    <t>Material selection for circular flows</t>
  </si>
  <si>
    <t>Do you have material selection for circular flows competences?</t>
  </si>
  <si>
    <t>Lifecycle thinking embedded</t>
  </si>
  <si>
    <t>Is lifecycle thinking embedded in your product development?</t>
  </si>
  <si>
    <t>OPERATIONAL &amp; PROCESS</t>
  </si>
  <si>
    <t>Operational &amp; Process</t>
  </si>
  <si>
    <t>Reverse logistics systems</t>
  </si>
  <si>
    <t>Do you have reverse logistics systems in place?</t>
  </si>
  <si>
    <t>Refurbishment/remanufacturing processes</t>
  </si>
  <si>
    <t>Do you have refurbishment/remanufacturing processes?</t>
  </si>
  <si>
    <t>Repair/service workflows</t>
  </si>
  <si>
    <t>Do you have repair/service workflows?</t>
  </si>
  <si>
    <t>Sorting/grading capabilities</t>
  </si>
  <si>
    <t>Do you have sorting/grading capabilities?</t>
  </si>
  <si>
    <t>Quality assurance for multi-life products</t>
  </si>
  <si>
    <t>Do you have quality assurance in place for multi-life products?</t>
  </si>
  <si>
    <t>SUPPLY CHAIN &amp; ECOSYSTEM</t>
  </si>
  <si>
    <t>Supply Chain &amp; Ecosystem</t>
  </si>
  <si>
    <t>Collaboration with circular partners</t>
  </si>
  <si>
    <t>Do you have collaboration with circular partners?</t>
  </si>
  <si>
    <t>Supplier engagement for circular inputs</t>
  </si>
  <si>
    <t>Do you have supplier engagement for circular inputs?</t>
  </si>
  <si>
    <t>Shared value/risk arrangements</t>
  </si>
  <si>
    <t>Do you have shared value/risk arrangements with partners?</t>
  </si>
  <si>
    <t>Ecosystem coordination mechanisms</t>
  </si>
  <si>
    <t>Do you have ecosystem coordination mechanisms in place?</t>
  </si>
  <si>
    <t>Partner data integration</t>
  </si>
  <si>
    <t>Do you have partner data integration?</t>
  </si>
  <si>
    <t>DIGITAL &amp; DATA</t>
  </si>
  <si>
    <t>Digital &amp; Data</t>
  </si>
  <si>
    <t>Product/material traceability</t>
  </si>
  <si>
    <t>Have you set up product/material traceability?</t>
  </si>
  <si>
    <t>Digital Product Passport readiness</t>
  </si>
  <si>
    <t>What is your Digital Product Passport readiness?</t>
  </si>
  <si>
    <t>Usage/condition monitoring</t>
  </si>
  <si>
    <t>Do you have usage/condition monitoring for your products?</t>
  </si>
  <si>
    <t>Data analytics for lifecycle optimisation</t>
  </si>
  <si>
    <t>Do you have data analytics for lifecycle optimisation?</t>
  </si>
  <si>
    <t>Interoperability across partners</t>
  </si>
  <si>
    <t>Do you have data interoperability across partners?</t>
  </si>
  <si>
    <t>CUSTOMER &amp; MARKET</t>
  </si>
  <si>
    <t>Customer &amp; Market</t>
  </si>
  <si>
    <t>Communication of circular value</t>
  </si>
  <si>
    <t>Do you have communication of circular value in your marketing?</t>
  </si>
  <si>
    <t>Customer education/support</t>
  </si>
  <si>
    <t>Do you have customer education/support in place?</t>
  </si>
  <si>
    <t>Incentives for return/reuse/repair</t>
  </si>
  <si>
    <t>Have you set up incentives for return/reuse/repair?</t>
  </si>
  <si>
    <t>Trust-building mechanisms</t>
  </si>
  <si>
    <t>Do you have trust-building mechanisms in place?</t>
  </si>
  <si>
    <t>Behavioural insight integration</t>
  </si>
  <si>
    <t>How do you integrate behavioural insight?</t>
  </si>
  <si>
    <t>FINANCIAL &amp; RISK MANAGEMENT</t>
  </si>
  <si>
    <t>Financial &amp; Risk Management</t>
  </si>
  <si>
    <t>Lifecycle costing models</t>
  </si>
  <si>
    <t>Have you developed lifecycle costing models?</t>
  </si>
  <si>
    <t>Residual value assessment</t>
  </si>
  <si>
    <t>Do you have processes for residual value assessment?</t>
  </si>
  <si>
    <t>Circular revenue modelling</t>
  </si>
  <si>
    <t>Have you set up circular revenue modelling?</t>
  </si>
  <si>
    <t>Investment/risk evaluation tools</t>
  </si>
  <si>
    <t>Do you have investment/risk evaluation tools?</t>
  </si>
  <si>
    <t>Access to financing</t>
  </si>
  <si>
    <t>Do you have access to financing for your circular solutions?</t>
  </si>
  <si>
    <t>CULTURE &amp; CHANGE</t>
  </si>
  <si>
    <t>Culture &amp; Change</t>
  </si>
  <si>
    <t>Circular mindset awareness</t>
  </si>
  <si>
    <t>Do you have circular mindset awareness spread along your staff?</t>
  </si>
  <si>
    <t>Cross-department collaboration</t>
  </si>
  <si>
    <t>Is cross-department collaboration in place?</t>
  </si>
  <si>
    <t>Incentives aligned with circular goals</t>
  </si>
  <si>
    <t>Are there incentives aligned with circular goals?</t>
  </si>
  <si>
    <t>Skills/training programmes</t>
  </si>
  <si>
    <t>Have you set up skills/training programmes around circular economy?</t>
  </si>
  <si>
    <t>Resistance management</t>
  </si>
  <si>
    <t>Did you implement resistance management measures?</t>
  </si>
  <si>
    <t>Scale Reference</t>
  </si>
  <si>
    <t>0  –  Not in place</t>
  </si>
  <si>
    <t>1  –  Emerging / informal</t>
  </si>
  <si>
    <t>2  –  Partially implemented</t>
  </si>
  <si>
    <t>3  –  Fully implemented / systematic</t>
  </si>
  <si>
    <t>AVG SCORE  (0–3)</t>
  </si>
  <si>
    <t>SCORE / 3</t>
  </si>
  <si>
    <t>INTERPRETATION</t>
  </si>
  <si>
    <t>OVERALL CAPABILITY SCORE</t>
  </si>
  <si>
    <t>Maturity Bands Reference</t>
  </si>
  <si>
    <t>0.0 – 0.4</t>
  </si>
  <si>
    <t>0.5 – 1.4</t>
  </si>
  <si>
    <t>Emerging</t>
  </si>
  <si>
    <t>1.5 – 2.4</t>
  </si>
  <si>
    <t>Partially implemented</t>
  </si>
  <si>
    <t>2.5 – 3.0</t>
  </si>
  <si>
    <t>Fully implemented</t>
  </si>
  <si>
    <t>Capability Profile</t>
  </si>
  <si>
    <t>MAX</t>
  </si>
  <si>
    <t>Each axis represents one of the 9 circular capability dimensions. A larger shaded area indicates stronger overall capability readiness. Gaps in the profile highlight priority areas for development.</t>
  </si>
  <si>
    <t>Each axis represents one of the 9 circular capability dimensions. A larger shaded area indicates stronger overall capability readiness.</t>
  </si>
  <si>
    <t>Academic references underpinning the Circular Capabilities Framework</t>
  </si>
  <si>
    <t>Barney, J. (1991). Firm resources and sustained competitive advantage. Journal of Management, 17(1), 99–120.</t>
  </si>
  <si>
    <t>Castro-Lopez, A., Iglesias, V., &amp; Santos-Vijande, M. L. (2023). Organizational capabilities and institutional pressures in the adoption of circular economy. Journal of Business Research, 161, 113823.</t>
  </si>
  <si>
    <t>De Angelis, R., Morgan, R., &amp; De Luca, L. M. (2023). Open strategy and dynamic capabilities: A framework for circular economy business models research. Business Strategy and the Environment.</t>
  </si>
  <si>
    <t>Eisenhardt, K. M., &amp; Martin, J. A. (2000). Dynamic capabilities: What are they? Strategic Management Journal, 21(10–11), 1105–1121.</t>
  </si>
  <si>
    <t>Frishammar, J., &amp; Parida, V. (2019). Circular business model transformation: A roadmap for incumbent firms. California Management Review, 61(2), 5–29.</t>
  </si>
  <si>
    <t>Khan, O., Daddi, T., &amp; Iraldo, F. (2020). Microfoundations of dynamic capabilities: Insights from circular economy business cases. Business Strategy and the Environment, 29(3), 1479–1493.</t>
  </si>
  <si>
    <t>Prieto-Sandoval, V., Jaca, C., Santos, J., Baumgartner, R. J., &amp; Ormazabal, M. (2019). Key strategies, resources, and capabilities for implementing circular economy in industrial SMEs. Corporate Social Responsibility and Environmental Management, 26, 1473–1484.</t>
  </si>
  <si>
    <t>Reim, W., Sjödin, D., &amp; Parida, V. (2021). Circular business model implementation: A capability development case study from the manufacturing industry. Business Strategy and the Environment, 30(6), 2745–2757.</t>
  </si>
  <si>
    <t>Straub, L., Hartley, K., Dyakonov, I., Gupta, H., van Vuuren, D., &amp; Kirchherr, J. (2023). Employee skills for circular business model implementation: A taxonomy. Journal of Cleaner Production, 410, 137027.</t>
  </si>
  <si>
    <t>Teece, D. J. (2007). Explicating dynamic capabilities: The nature and microfoundations of (sustainable) enterprise performance. Strategic Management Journal, 28, 1319–1350.</t>
  </si>
  <si>
    <t>Teece, D. J., Pisano, G., &amp; Shuen, A. (1997). Dynamic capabilities and strategic management. Strategic Management Journal, 18(7), 509–533.</t>
  </si>
  <si>
    <t>van Eechoud, T., &amp; Ganzaroli, A. (2023). Exploring the role of dynamic capabilities in digital circular business model innovation. Journal of Cleaner Production.</t>
  </si>
  <si>
    <t>Winter, S. G. (2003). Understanding dynamic capabilities. Strategic Management Journal, 24(10), 991–995.</t>
  </si>
  <si>
    <t>Reim, W., Sjödin, D., &amp; Parida, V. (2021). Circular business model implementation: A capability development case study from the manufacturing industry. Business Strategy and the Environment, 30(6), 2745–2757. https://doi.org/10.1002/bse.2891</t>
  </si>
  <si>
    <t>Straub, L., Hartley, K., Dyakonov, I., Gupta, H., van Vuuren, D., &amp; Kirchherr, J. (2023). Employee skills for circular business model implementation: A taxonomy. Journal of Cleaner Production, 410, 137027. https://doi.org/10.1016/j.jclepro.2023.137027</t>
  </si>
  <si>
    <t>Teece, D. J. (2007). Explicating dynamic capabilities: The nature and microfoundations of (sustainable) enterprise performance. Strategic Management Journal, 28, 1319–1350. https://doi.org/10.1002/smj.640</t>
  </si>
  <si>
    <t>Teece, D. J., Pisano, G., &amp; Shuen, A. (1997). Dynamic capabilities and strategic management. Strategic Management Journal, 18(7), 509–533. https://doi.org/10.1002/(SICI)1097-0266(199708)18:7&lt;509::AID-SMJ882&gt;3.0.CO;2-Z</t>
  </si>
  <si>
    <t>van Eechoud, T., &amp; Ganzaroli, A. (2023). Exploring the role of dynamic capabilities in digital circular business model innovation. Journal of Cleaner Production. https://doi.org/10.1016/j.jclepro.2023.136665</t>
  </si>
  <si>
    <t>Winter, S. G. (2003). Understanding dynamic capabilities. Strategic Management Journal, 24(10), 991–995. https://doi.org/10.1002/smj.318</t>
  </si>
  <si>
    <t xml:space="preserve"> Questionnaire</t>
  </si>
  <si>
    <t xml:space="preserve">  Results</t>
  </si>
  <si>
    <t>References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</si>
</sst>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font>
      <sz val="11"/>
      <color theme="1"/>
      <name val="Calibri"/>
      <family val="2"/>
      <charset val="1"/>
    </font>
    <font>
      <sz val="10"/>
      <name val="Inter"/>
      <charset val="1"/>
    </font>
    <font>
      <b/>
      <sz val="28"/>
      <color rgb="FFFFFFFF"/>
      <name val="Inter"/>
      <charset val="1"/>
    </font>
    <font>
      <sz val="9"/>
      <color rgb="FF0E2841"/>
      <name val="Inter"/>
      <charset val="1"/>
    </font>
    <font>
      <b/>
      <sz val="13"/>
      <color rgb="FF0E2841"/>
      <name val="Inter"/>
      <charset val="1"/>
    </font>
    <font>
      <sz val="10"/>
      <color rgb="FF0E2841"/>
      <name val="Inter"/>
      <charset val="1"/>
    </font>
    <font>
      <b/>
      <sz val="12"/>
      <color rgb="FF0E2841"/>
      <name val="Inter"/>
      <charset val="1"/>
    </font>
    <font>
      <b/>
      <sz val="11"/>
      <color rgb="FFFFFFFF"/>
      <name val="Inter"/>
      <charset val="1"/>
    </font>
    <font>
      <b/>
      <sz val="10"/>
      <color rgb="FFF1C748"/>
      <name val="Inter"/>
      <charset val="1"/>
    </font>
    <font>
      <sz val="8"/>
      <color rgb="FFF1C748"/>
      <name val="Inter"/>
      <charset val="1"/>
    </font>
    <font>
      <sz val="8"/>
      <color rgb="FF888888"/>
      <name val="Inter"/>
      <charset val="1"/>
    </font>
    <font>
      <b/>
      <sz val="13"/>
      <color rgb="FFFFFFFF"/>
      <name val="Inter"/>
      <charset val="1"/>
    </font>
    <font>
      <b/>
      <sz val="11"/>
      <color rgb="FF0E2841"/>
      <name val="Inter"/>
      <charset val="1"/>
    </font>
    <font>
      <b/>
      <sz val="10"/>
      <color rgb="FF0E2841"/>
      <name val="Inter"/>
      <charset val="1"/>
    </font>
    <font>
      <b/>
      <sz val="14"/>
      <color rgb="FF0E2841"/>
      <name val="Inter"/>
      <charset val="1"/>
    </font>
    <font>
      <b/>
      <sz val="9"/>
      <color rgb="FF0E2841"/>
      <name val="Inter"/>
      <charset val="1"/>
    </font>
    <font>
      <b/>
      <sz val="9"/>
      <color rgb="FFC0392B"/>
      <name val="Inter"/>
      <charset val="1"/>
    </font>
    <font>
      <b/>
      <sz val="9"/>
      <color rgb="FFE67E22"/>
      <name val="Inter"/>
      <charset val="1"/>
    </font>
    <font>
      <b/>
      <sz val="9"/>
      <color rgb="FFF1C748"/>
      <name val="Inter"/>
      <charset val="1"/>
    </font>
    <font>
      <b/>
      <sz val="9"/>
      <color rgb="FF27AE60"/>
      <name val="Inter"/>
      <charset val="1"/>
    </font>
    <font>
      <b/>
      <sz val="10"/>
      <color rgb="FF0E2841"/>
      <name val="Courier New"/>
      <charset val="1"/>
    </font>
    <font>
      <b/>
      <sz val="12"/>
      <color rgb="FFFFFFFF"/>
      <name val="Inter"/>
      <charset val="1"/>
    </font>
    <font>
      <b/>
      <sz val="14"/>
      <color rgb="FFF1C748"/>
      <name val="Inter"/>
      <charset val="1"/>
    </font>
    <font>
      <b/>
      <sz val="11"/>
      <color rgb="FFF1C748"/>
      <name val="Inter"/>
      <charset val="1"/>
    </font>
    <font>
      <i/>
      <sz val="8"/>
      <color rgb="FF777777"/>
      <name val="Inter"/>
      <charset val="1"/>
    </font>
    <font>
      <b/>
      <sz val="20"/>
      <color rgb="FF0E2841"/>
      <name val="Playfair Display"/>
    </font>
    <font>
      <b/>
      <sz val="22"/>
      <color rgb="FF0E2841"/>
      <name val="Playfair Display"/>
    </font>
    <font>
      <b/>
      <sz val="20"/>
      <color rgb="FFFFFFFF"/>
      <name val="Playfair Display"/>
    </font>
    <font>
      <sz val="9"/>
      <color theme="0"/>
      <name val="Inter"/>
      <charset val="1"/>
    </font>
    <font>
      <b/>
      <i/>
      <sz val="10"/>
      <color rgb="FF0E2841"/>
      <name val="Inter"/>
    </font>
  </fonts>
  <fills count="33">
    <fill>
      <patternFill patternType="none"/>
    </fill>
    <fill>
      <patternFill patternType="gray125"/>
    </fill>
    <fill>
      <patternFill patternType="solid">
        <fgColor rgb="FF0E2841"/>
        <bgColor rgb="FF333333"/>
      </patternFill>
    </fill>
    <fill>
      <patternFill patternType="solid">
        <fgColor rgb="FFF1C748"/>
        <bgColor rgb="FFD8DB72"/>
      </patternFill>
    </fill>
    <fill>
      <patternFill patternType="solid">
        <fgColor rgb="FFFFFFFF"/>
        <bgColor rgb="FFF5F5F5"/>
      </patternFill>
    </fill>
    <fill>
      <patternFill patternType="solid">
        <fgColor rgb="FFC0392B"/>
        <bgColor rgb="FF993366"/>
      </patternFill>
    </fill>
    <fill>
      <patternFill patternType="solid">
        <fgColor rgb="FFE67E22"/>
        <bgColor rgb="FFFF9900"/>
      </patternFill>
    </fill>
    <fill>
      <patternFill patternType="solid">
        <fgColor rgb="FF27AE60"/>
        <bgColor rgb="FF008080"/>
      </patternFill>
    </fill>
    <fill>
      <patternFill patternType="solid">
        <fgColor rgb="FFFBE9A8"/>
        <bgColor rgb="FFECEEA8"/>
      </patternFill>
    </fill>
    <fill>
      <patternFill patternType="solid">
        <fgColor rgb="FF96D0C6"/>
        <bgColor rgb="FF92C5D7"/>
      </patternFill>
    </fill>
    <fill>
      <patternFill patternType="solid">
        <fgColor rgb="FFD8F0EC"/>
        <bgColor rgb="FFD6EEF5"/>
      </patternFill>
    </fill>
    <fill>
      <patternFill patternType="solid">
        <fgColor rgb="FF92C5D7"/>
        <bgColor rgb="FF96D0C6"/>
      </patternFill>
    </fill>
    <fill>
      <patternFill patternType="solid">
        <fgColor rgb="FFD6EEF5"/>
        <bgColor rgb="FFD8F0EC"/>
      </patternFill>
    </fill>
    <fill>
      <patternFill patternType="solid">
        <fgColor rgb="FFD3AEAD"/>
        <bgColor rgb="FFAEB0D3"/>
      </patternFill>
    </fill>
    <fill>
      <patternFill patternType="solid">
        <fgColor rgb="FFEDD9D8"/>
        <bgColor rgb="FFD9D9D9"/>
      </patternFill>
    </fill>
    <fill>
      <patternFill patternType="solid">
        <fgColor rgb="FFD8DB72"/>
        <bgColor rgb="FFF1C748"/>
      </patternFill>
    </fill>
    <fill>
      <patternFill patternType="solid">
        <fgColor rgb="FFECEEA8"/>
        <bgColor rgb="FFFBE9A8"/>
      </patternFill>
    </fill>
    <fill>
      <patternFill patternType="solid">
        <fgColor rgb="FFAEB0D3"/>
        <bgColor rgb="FFA6A6A6"/>
      </patternFill>
    </fill>
    <fill>
      <patternFill patternType="solid">
        <fgColor rgb="FFD9DAF0"/>
        <bgColor rgb="FFD9D9D9"/>
      </patternFill>
    </fill>
    <fill>
      <patternFill patternType="solid">
        <fgColor rgb="FFF5F5F5"/>
        <bgColor rgb="FFFFFFFF"/>
      </patternFill>
    </fill>
    <fill>
      <patternFill patternType="solid">
        <fgColor theme="0"/>
        <bgColor rgb="FF333333"/>
      </patternFill>
    </fill>
    <fill>
      <patternFill patternType="solid">
        <fgColor theme="0"/>
        <bgColor rgb="FFF5F5F5"/>
      </patternFill>
    </fill>
    <fill>
      <patternFill patternType="solid">
        <fgColor theme="0"/>
        <bgColor rgb="FFECEEA8"/>
      </patternFill>
    </fill>
    <fill>
      <patternFill patternType="solid">
        <fgColor theme="0"/>
        <bgColor rgb="FFD6EEF5"/>
      </patternFill>
    </fill>
    <fill>
      <patternFill patternType="solid">
        <fgColor theme="0"/>
        <bgColor rgb="FFD8F0EC"/>
      </patternFill>
    </fill>
    <fill>
      <patternFill patternType="solid">
        <fgColor theme="0"/>
        <bgColor rgb="FFD9D9D9"/>
      </patternFill>
    </fill>
    <fill>
      <patternFill patternType="solid">
        <fgColor theme="0"/>
        <bgColor rgb="FFFBE9A8"/>
      </patternFill>
    </fill>
    <fill>
      <patternFill patternType="solid">
        <fgColor theme="9"/>
        <bgColor rgb="FFF5F5F5"/>
      </patternFill>
    </fill>
    <fill>
      <patternFill patternType="solid">
        <fgColor theme="9"/>
        <bgColor rgb="FFECEEA8"/>
      </patternFill>
    </fill>
    <fill>
      <patternFill patternType="solid">
        <fgColor theme="9"/>
        <bgColor rgb="FFD6EEF5"/>
      </patternFill>
    </fill>
    <fill>
      <patternFill patternType="solid">
        <fgColor theme="9"/>
        <bgColor rgb="FFD8F0EC"/>
      </patternFill>
    </fill>
    <fill>
      <patternFill patternType="solid">
        <fgColor theme="9"/>
        <bgColor rgb="FFD9D9D9"/>
      </patternFill>
    </fill>
    <fill>
      <patternFill patternType="solid">
        <fgColor theme="9"/>
        <bgColor rgb="FFFBE9A8"/>
      </patternFill>
    </fill>
  </fills>
  <borders count="2">
    <border>
      <left/>
      <right/>
      <top/>
      <bottom/>
      <diagonal/>
    </border>
    <border>
      <left/>
      <right/>
      <top/>
      <bottom style="thin">
        <color indexed="64"/>
      </bottom>
      <diagonal/>
    </border>
  </borders>
  <cellStyleXfs count="1">
    <xf numFmtId="0" fontId="0" fillId="0" borderId="0"/>
  </cellStyleXfs>
  <cellXfs count="107">
    <xf numFmtId="0" fontId="0" fillId="0" borderId="0" xfId="0"/>
    <xf numFmtId="0" fontId="5" fillId="4" borderId="0" xfId="0" applyFont="1" applyFill="1" applyAlignment="1">
      <alignment horizontal="left" vertical="center" wrapText="1"/>
    </xf>
    <xf numFmtId="0" fontId="1" fillId="2" borderId="0" xfId="0" applyFont="1" applyFill="1"/>
    <xf numFmtId="0" fontId="1" fillId="3" borderId="0" xfId="0" applyFont="1" applyFill="1"/>
    <xf numFmtId="0" fontId="3" fillId="3" borderId="0" xfId="0" applyFont="1" applyFill="1" applyAlignment="1">
      <alignment horizontal="left" vertical="center" wrapText="1"/>
    </xf>
    <xf numFmtId="0" fontId="1" fillId="4" borderId="0" xfId="0" applyFont="1" applyFill="1"/>
    <xf numFmtId="0" fontId="4" fillId="4" borderId="0" xfId="0" applyFont="1" applyFill="1" applyAlignment="1">
      <alignment horizontal="left" vertical="center" wrapText="1"/>
    </xf>
    <xf numFmtId="0" fontId="6" fillId="4" borderId="0" xfId="0" applyFont="1" applyFill="1" applyAlignment="1">
      <alignment horizontal="left" vertical="center" wrapText="1"/>
    </xf>
    <xf numFmtId="0" fontId="7" fillId="3" borderId="0" xfId="0" applyFont="1" applyFill="1" applyAlignment="1">
      <alignment horizontal="center" vertical="center" wrapText="1"/>
    </xf>
    <xf numFmtId="0" fontId="8" fillId="4" borderId="0" xfId="0" applyFont="1" applyFill="1" applyAlignment="1">
      <alignment horizontal="left" vertical="center" wrapText="1"/>
    </xf>
    <xf numFmtId="0" fontId="0" fillId="4" borderId="0" xfId="0" applyFill="1"/>
    <xf numFmtId="0" fontId="7" fillId="5" borderId="0" xfId="0" applyFont="1" applyFill="1" applyAlignment="1">
      <alignment horizontal="center" vertical="center" wrapText="1"/>
    </xf>
    <xf numFmtId="0" fontId="7" fillId="6" borderId="0" xfId="0" applyFont="1" applyFill="1" applyAlignment="1">
      <alignment horizontal="center" vertical="center" wrapText="1"/>
    </xf>
    <xf numFmtId="0" fontId="7" fillId="7" borderId="0" xfId="0" applyFont="1" applyFill="1" applyAlignment="1">
      <alignment horizontal="center" vertical="center" wrapText="1"/>
    </xf>
    <xf numFmtId="0" fontId="0" fillId="2" borderId="0" xfId="0" applyFill="1"/>
    <xf numFmtId="0" fontId="9" fillId="2" borderId="0" xfId="0" applyFont="1" applyFill="1" applyAlignment="1">
      <alignment horizontal="left" vertical="center" wrapText="1"/>
    </xf>
    <xf numFmtId="0" fontId="10" fillId="2" borderId="0" xfId="0" applyFont="1" applyFill="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horizontal="center" vertical="center" wrapText="1"/>
    </xf>
    <xf numFmtId="0" fontId="3" fillId="4" borderId="0" xfId="0" applyFont="1" applyFill="1" applyAlignment="1">
      <alignment horizontal="left" vertical="center" wrapText="1"/>
    </xf>
    <xf numFmtId="0" fontId="5" fillId="8" borderId="0" xfId="0" applyFont="1" applyFill="1" applyAlignment="1">
      <alignment horizontal="left" vertical="center" wrapText="1"/>
    </xf>
    <xf numFmtId="0" fontId="3" fillId="8" borderId="0" xfId="0" applyFont="1" applyFill="1" applyAlignment="1">
      <alignment horizontal="left" vertical="center" wrapText="1"/>
    </xf>
    <xf numFmtId="0" fontId="12" fillId="9" borderId="0" xfId="0" applyFont="1" applyFill="1" applyAlignment="1">
      <alignment horizontal="left" vertical="center" wrapText="1"/>
    </xf>
    <xf numFmtId="0" fontId="5" fillId="10" borderId="0" xfId="0" applyFont="1" applyFill="1" applyAlignment="1">
      <alignment horizontal="left" vertical="center" wrapText="1"/>
    </xf>
    <xf numFmtId="0" fontId="3" fillId="10" borderId="0" xfId="0" applyFont="1" applyFill="1" applyAlignment="1">
      <alignment horizontal="left" vertical="center" wrapText="1"/>
    </xf>
    <xf numFmtId="0" fontId="12" fillId="11" borderId="0" xfId="0" applyFont="1" applyFill="1" applyAlignment="1">
      <alignment horizontal="left" vertical="center" wrapText="1"/>
    </xf>
    <xf numFmtId="0" fontId="5" fillId="12" borderId="0" xfId="0" applyFont="1" applyFill="1" applyAlignment="1">
      <alignment horizontal="left" vertical="center" wrapText="1"/>
    </xf>
    <xf numFmtId="0" fontId="3" fillId="12" borderId="0" xfId="0" applyFont="1" applyFill="1" applyAlignment="1">
      <alignment horizontal="left" vertical="center" wrapText="1"/>
    </xf>
    <xf numFmtId="0" fontId="12" fillId="13" borderId="0" xfId="0" applyFont="1" applyFill="1" applyAlignment="1">
      <alignment horizontal="left" vertical="center" wrapText="1"/>
    </xf>
    <xf numFmtId="0" fontId="5" fillId="14" borderId="0" xfId="0" applyFont="1" applyFill="1" applyAlignment="1">
      <alignment horizontal="left" vertical="center" wrapText="1"/>
    </xf>
    <xf numFmtId="0" fontId="3" fillId="14" borderId="0" xfId="0" applyFont="1" applyFill="1" applyAlignment="1">
      <alignment horizontal="left" vertical="center" wrapText="1"/>
    </xf>
    <xf numFmtId="0" fontId="12" fillId="15" borderId="0" xfId="0" applyFont="1" applyFill="1" applyAlignment="1">
      <alignment horizontal="left" vertical="center" wrapText="1"/>
    </xf>
    <xf numFmtId="0" fontId="5" fillId="16" borderId="0" xfId="0" applyFont="1" applyFill="1" applyAlignment="1">
      <alignment horizontal="left" vertical="center" wrapText="1"/>
    </xf>
    <xf numFmtId="0" fontId="3" fillId="16" borderId="0" xfId="0" applyFont="1" applyFill="1" applyAlignment="1">
      <alignment horizontal="left" vertical="center" wrapText="1"/>
    </xf>
    <xf numFmtId="0" fontId="12" fillId="17" borderId="0" xfId="0" applyFont="1" applyFill="1" applyAlignment="1">
      <alignment horizontal="left" vertical="center" wrapText="1"/>
    </xf>
    <xf numFmtId="0" fontId="5" fillId="18" borderId="0" xfId="0" applyFont="1" applyFill="1" applyAlignment="1">
      <alignment horizontal="left" vertical="center" wrapText="1"/>
    </xf>
    <xf numFmtId="0" fontId="3" fillId="18" borderId="0" xfId="0" applyFont="1" applyFill="1" applyAlignment="1">
      <alignment horizontal="left" vertical="center" wrapText="1"/>
    </xf>
    <xf numFmtId="0" fontId="15" fillId="4" borderId="0" xfId="0" applyFont="1" applyFill="1" applyAlignment="1">
      <alignment horizontal="left" vertical="center" wrapText="1"/>
    </xf>
    <xf numFmtId="0" fontId="16" fillId="4" borderId="0" xfId="0" applyFont="1" applyFill="1" applyAlignment="1">
      <alignment horizontal="left" vertical="center" wrapText="1"/>
    </xf>
    <xf numFmtId="0" fontId="17" fillId="4" borderId="0" xfId="0" applyFont="1" applyFill="1" applyAlignment="1">
      <alignment horizontal="left" vertical="center" wrapText="1"/>
    </xf>
    <xf numFmtId="0" fontId="18" fillId="4" borderId="0" xfId="0" applyFont="1" applyFill="1" applyAlignment="1">
      <alignment horizontal="left" vertical="center" wrapText="1"/>
    </xf>
    <xf numFmtId="0" fontId="19" fillId="4" borderId="0" xfId="0" applyFont="1" applyFill="1" applyAlignment="1">
      <alignment horizontal="left" vertical="center" wrapText="1"/>
    </xf>
    <xf numFmtId="0" fontId="1" fillId="0" borderId="0" xfId="0" applyFont="1"/>
    <xf numFmtId="0" fontId="13" fillId="3" borderId="0" xfId="0" applyFont="1" applyFill="1" applyAlignment="1">
      <alignment horizontal="left" vertical="center" wrapText="1"/>
    </xf>
    <xf numFmtId="164" fontId="6" fillId="8" borderId="0" xfId="0" applyNumberFormat="1" applyFont="1" applyFill="1" applyAlignment="1">
      <alignment horizontal="center" vertical="center"/>
    </xf>
    <xf numFmtId="0" fontId="20" fillId="8" borderId="0" xfId="0" applyFont="1" applyFill="1" applyAlignment="1">
      <alignment horizontal="left" vertical="center" wrapText="1"/>
    </xf>
    <xf numFmtId="164" fontId="6" fillId="10" borderId="0" xfId="0" applyNumberFormat="1" applyFont="1" applyFill="1" applyAlignment="1">
      <alignment horizontal="center" vertical="center"/>
    </xf>
    <xf numFmtId="0" fontId="20" fillId="10" borderId="0" xfId="0" applyFont="1" applyFill="1" applyAlignment="1">
      <alignment horizontal="left" vertical="center" wrapText="1"/>
    </xf>
    <xf numFmtId="164" fontId="6" fillId="12" borderId="0" xfId="0" applyNumberFormat="1" applyFont="1" applyFill="1" applyAlignment="1">
      <alignment horizontal="center" vertical="center"/>
    </xf>
    <xf numFmtId="0" fontId="20" fillId="12" borderId="0" xfId="0" applyFont="1" applyFill="1" applyAlignment="1">
      <alignment horizontal="left" vertical="center" wrapText="1"/>
    </xf>
    <xf numFmtId="164" fontId="6" fillId="14" borderId="0" xfId="0" applyNumberFormat="1" applyFont="1" applyFill="1" applyAlignment="1">
      <alignment horizontal="center" vertical="center"/>
    </xf>
    <xf numFmtId="0" fontId="20" fillId="14" borderId="0" xfId="0" applyFont="1" applyFill="1" applyAlignment="1">
      <alignment horizontal="left" vertical="center" wrapText="1"/>
    </xf>
    <xf numFmtId="164" fontId="6" fillId="16" borderId="0" xfId="0" applyNumberFormat="1" applyFont="1" applyFill="1" applyAlignment="1">
      <alignment horizontal="center" vertical="center"/>
    </xf>
    <xf numFmtId="0" fontId="20" fillId="16" borderId="0" xfId="0" applyFont="1" applyFill="1" applyAlignment="1">
      <alignment horizontal="left" vertical="center" wrapText="1"/>
    </xf>
    <xf numFmtId="164" fontId="6" fillId="18" borderId="0" xfId="0" applyNumberFormat="1" applyFont="1" applyFill="1" applyAlignment="1">
      <alignment horizontal="center" vertical="center"/>
    </xf>
    <xf numFmtId="0" fontId="20" fillId="18" borderId="0" xfId="0" applyFont="1" applyFill="1" applyAlignment="1">
      <alignment horizontal="left" vertical="center" wrapText="1"/>
    </xf>
    <xf numFmtId="0" fontId="21" fillId="2" borderId="0" xfId="0" applyFont="1" applyFill="1" applyAlignment="1">
      <alignment horizontal="left" vertical="center" wrapText="1"/>
    </xf>
    <xf numFmtId="164" fontId="22" fillId="2" borderId="0" xfId="0" applyNumberFormat="1" applyFont="1" applyFill="1" applyAlignment="1">
      <alignment horizontal="center" vertical="center"/>
    </xf>
    <xf numFmtId="0" fontId="23" fillId="2" borderId="0" xfId="0" applyFont="1" applyFill="1" applyAlignment="1">
      <alignment horizontal="left" vertical="center" wrapText="1"/>
    </xf>
    <xf numFmtId="0" fontId="13" fillId="4" borderId="0" xfId="0" applyFont="1" applyFill="1" applyAlignment="1">
      <alignment horizontal="left" vertical="center" wrapText="1"/>
    </xf>
    <xf numFmtId="164" fontId="12" fillId="8" borderId="0" xfId="0" applyNumberFormat="1" applyFont="1" applyFill="1" applyAlignment="1">
      <alignment horizontal="center" vertical="center" wrapText="1"/>
    </xf>
    <xf numFmtId="0" fontId="5" fillId="8" borderId="0" xfId="0" applyFont="1" applyFill="1" applyAlignment="1">
      <alignment horizontal="center" vertical="center" wrapText="1"/>
    </xf>
    <xf numFmtId="0" fontId="13" fillId="9" borderId="0" xfId="0" applyFont="1" applyFill="1" applyAlignment="1">
      <alignment horizontal="left" vertical="center" wrapText="1"/>
    </xf>
    <xf numFmtId="164" fontId="12" fillId="4" borderId="0" xfId="0" applyNumberFormat="1" applyFont="1" applyFill="1" applyAlignment="1">
      <alignment horizontal="center" vertical="center" wrapText="1"/>
    </xf>
    <xf numFmtId="0" fontId="5" fillId="4" borderId="0" xfId="0" applyFont="1" applyFill="1" applyAlignment="1">
      <alignment horizontal="center" vertical="center" wrapText="1"/>
    </xf>
    <xf numFmtId="0" fontId="13" fillId="11" borderId="0" xfId="0" applyFont="1" applyFill="1" applyAlignment="1">
      <alignment horizontal="left" vertical="center" wrapText="1"/>
    </xf>
    <xf numFmtId="164" fontId="12" fillId="12" borderId="0" xfId="0" applyNumberFormat="1" applyFont="1" applyFill="1" applyAlignment="1">
      <alignment horizontal="center" vertical="center" wrapText="1"/>
    </xf>
    <xf numFmtId="0" fontId="5" fillId="12" borderId="0" xfId="0" applyFont="1" applyFill="1" applyAlignment="1">
      <alignment horizontal="center" vertical="center" wrapText="1"/>
    </xf>
    <xf numFmtId="0" fontId="13" fillId="13" borderId="0" xfId="0" applyFont="1" applyFill="1" applyAlignment="1">
      <alignment horizontal="left" vertical="center" wrapText="1"/>
    </xf>
    <xf numFmtId="0" fontId="13" fillId="15" borderId="0" xfId="0" applyFont="1" applyFill="1" applyAlignment="1">
      <alignment horizontal="left" vertical="center" wrapText="1"/>
    </xf>
    <xf numFmtId="164" fontId="12" fillId="16" borderId="0" xfId="0" applyNumberFormat="1" applyFont="1" applyFill="1" applyAlignment="1">
      <alignment horizontal="center" vertical="center" wrapText="1"/>
    </xf>
    <xf numFmtId="0" fontId="5" fillId="16" borderId="0" xfId="0" applyFont="1" applyFill="1" applyAlignment="1">
      <alignment horizontal="center" vertical="center" wrapText="1"/>
    </xf>
    <xf numFmtId="0" fontId="13" fillId="17" borderId="0" xfId="0" applyFont="1" applyFill="1" applyAlignment="1">
      <alignment horizontal="left" vertical="center" wrapText="1"/>
    </xf>
    <xf numFmtId="164" fontId="12" fillId="10" borderId="0" xfId="0" applyNumberFormat="1" applyFont="1" applyFill="1" applyAlignment="1">
      <alignment horizontal="center" vertical="center" wrapText="1"/>
    </xf>
    <xf numFmtId="0" fontId="5" fillId="10" borderId="0" xfId="0" applyFont="1" applyFill="1" applyAlignment="1">
      <alignment horizontal="center" vertical="center" wrapText="1"/>
    </xf>
    <xf numFmtId="0" fontId="12" fillId="4" borderId="0" xfId="0" applyFont="1" applyFill="1" applyAlignment="1">
      <alignment horizontal="left" vertical="center" wrapText="1"/>
    </xf>
    <xf numFmtId="0" fontId="1" fillId="19" borderId="0" xfId="0" applyFont="1" applyFill="1"/>
    <xf numFmtId="0" fontId="3" fillId="19" borderId="0" xfId="0" applyFont="1" applyFill="1" applyAlignment="1">
      <alignment horizontal="left" vertical="center" wrapText="1"/>
    </xf>
    <xf numFmtId="0" fontId="1" fillId="20" borderId="0" xfId="0" applyFont="1" applyFill="1"/>
    <xf numFmtId="0" fontId="2" fillId="20" borderId="0" xfId="0" applyFont="1" applyFill="1" applyAlignment="1">
      <alignment horizontal="left" vertical="center" wrapText="1"/>
    </xf>
    <xf numFmtId="0" fontId="26" fillId="3" borderId="0" xfId="0" applyFont="1" applyFill="1" applyAlignment="1">
      <alignment horizontal="left" vertical="center"/>
    </xf>
    <xf numFmtId="0" fontId="25" fillId="4" borderId="0" xfId="0" applyFont="1" applyFill="1" applyAlignment="1">
      <alignment horizontal="left" vertical="center" wrapText="1"/>
    </xf>
    <xf numFmtId="0" fontId="29" fillId="3" borderId="0" xfId="0" applyFont="1" applyFill="1" applyAlignment="1">
      <alignment horizontal="center" vertical="center" wrapText="1"/>
    </xf>
    <xf numFmtId="0" fontId="0" fillId="2" borderId="0" xfId="0" applyFill="1" applyAlignment="1">
      <alignment vertical="center"/>
    </xf>
    <xf numFmtId="0" fontId="28" fillId="21" borderId="0" xfId="0" applyFont="1" applyFill="1" applyAlignment="1">
      <alignment horizontal="left" vertical="center" wrapText="1"/>
    </xf>
    <xf numFmtId="0" fontId="28" fillId="22" borderId="0" xfId="0" applyFont="1" applyFill="1" applyAlignment="1">
      <alignment horizontal="left" vertical="center" wrapText="1"/>
    </xf>
    <xf numFmtId="0" fontId="28" fillId="23" borderId="0" xfId="0" applyFont="1" applyFill="1" applyAlignment="1">
      <alignment horizontal="left" vertical="center" wrapText="1"/>
    </xf>
    <xf numFmtId="0" fontId="28" fillId="24" borderId="0" xfId="0" applyFont="1" applyFill="1" applyAlignment="1">
      <alignment horizontal="left" vertical="center" wrapText="1"/>
    </xf>
    <xf numFmtId="0" fontId="28" fillId="25" borderId="0" xfId="0" applyFont="1" applyFill="1" applyAlignment="1">
      <alignment horizontal="left" vertical="center" wrapText="1"/>
    </xf>
    <xf numFmtId="0" fontId="28" fillId="26" borderId="0" xfId="0" applyFont="1" applyFill="1" applyAlignment="1">
      <alignment horizontal="left" vertical="center" wrapText="1"/>
    </xf>
    <xf numFmtId="0" fontId="28" fillId="21" borderId="1" xfId="0" applyFont="1" applyFill="1" applyBorder="1" applyAlignment="1">
      <alignment horizontal="left" vertical="center" wrapText="1"/>
    </xf>
    <xf numFmtId="0" fontId="14" fillId="27" borderId="0" xfId="0" applyFont="1" applyFill="1" applyAlignment="1">
      <alignment horizontal="center" vertical="center"/>
    </xf>
    <xf numFmtId="0" fontId="14" fillId="28" borderId="0" xfId="0" applyFont="1" applyFill="1" applyAlignment="1">
      <alignment horizontal="center" vertical="center"/>
    </xf>
    <xf numFmtId="0" fontId="14" fillId="29" borderId="0" xfId="0" applyFont="1" applyFill="1" applyAlignment="1">
      <alignment horizontal="center" vertical="center"/>
    </xf>
    <xf numFmtId="0" fontId="14" fillId="30" borderId="0" xfId="0" applyFont="1" applyFill="1" applyAlignment="1">
      <alignment horizontal="center" vertical="center"/>
    </xf>
    <xf numFmtId="0" fontId="14" fillId="31" borderId="0" xfId="0" applyFont="1" applyFill="1" applyAlignment="1">
      <alignment horizontal="center" vertical="center"/>
    </xf>
    <xf numFmtId="0" fontId="14" fillId="32" borderId="0" xfId="0" applyFont="1" applyFill="1" applyAlignment="1">
      <alignment horizontal="center" vertical="center"/>
    </xf>
    <xf numFmtId="0" fontId="5" fillId="4" borderId="0" xfId="0" applyFont="1" applyFill="1" applyAlignment="1">
      <alignment horizontal="left" vertical="center" wrapText="1"/>
    </xf>
    <xf numFmtId="0" fontId="12" fillId="15" borderId="0" xfId="0" applyFont="1" applyFill="1" applyAlignment="1">
      <alignment horizontal="center" vertical="center" wrapText="1"/>
    </xf>
    <xf numFmtId="0" fontId="12" fillId="9" borderId="0" xfId="0" applyFont="1" applyFill="1" applyAlignment="1">
      <alignment horizontal="center" vertical="center" wrapText="1"/>
    </xf>
    <xf numFmtId="0" fontId="12" fillId="3" borderId="0" xfId="0" applyFont="1" applyFill="1" applyAlignment="1">
      <alignment horizontal="center" vertical="center" wrapText="1"/>
    </xf>
    <xf numFmtId="0" fontId="12" fillId="17" borderId="0" xfId="0" applyFont="1" applyFill="1" applyAlignment="1">
      <alignment horizontal="center" vertical="center" wrapText="1"/>
    </xf>
    <xf numFmtId="0" fontId="11" fillId="2" borderId="0" xfId="0" applyFont="1" applyFill="1" applyAlignment="1">
      <alignment horizontal="left" vertical="center" wrapText="1"/>
    </xf>
    <xf numFmtId="0" fontId="12" fillId="11" borderId="0" xfId="0" applyFont="1" applyFill="1" applyAlignment="1">
      <alignment horizontal="center" vertical="center" wrapText="1"/>
    </xf>
    <xf numFmtId="0" fontId="12" fillId="13" borderId="0" xfId="0" applyFont="1" applyFill="1" applyAlignment="1">
      <alignment horizontal="center" vertical="center" wrapText="1"/>
    </xf>
    <xf numFmtId="0" fontId="27" fillId="2" borderId="0" xfId="0" applyFont="1" applyFill="1" applyAlignment="1">
      <alignment horizontal="left" vertical="center" wrapText="1"/>
    </xf>
    <xf numFmtId="0" fontId="2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D8DB72"/>
      <rgbColor rgb="FFFF00FF"/>
      <rgbColor rgb="FF00FFFF"/>
      <rgbColor rgb="FF800000"/>
      <rgbColor rgb="FF008000"/>
      <rgbColor rgb="FF000080"/>
      <rgbColor rgb="FF808000"/>
      <rgbColor rgb="FF800080"/>
      <rgbColor rgb="FF008080"/>
      <rgbColor rgb="FFAEB0D3"/>
      <rgbColor rgb="FF878787"/>
      <rgbColor rgb="FFA6A6A6"/>
      <rgbColor rgb="FF993366"/>
      <rgbColor rgb="FFF5F5F5"/>
      <rgbColor rgb="FFD6EEF5"/>
      <rgbColor rgb="FF660066"/>
      <rgbColor rgb="FFEDD9D8"/>
      <rgbColor rgb="FF0066CC"/>
      <rgbColor rgb="FFBDD7EE"/>
      <rgbColor rgb="FF000080"/>
      <rgbColor rgb="FFFF00FF"/>
      <rgbColor rgb="FFFFFF00"/>
      <rgbColor rgb="FF00FFFF"/>
      <rgbColor rgb="FF800080"/>
      <rgbColor rgb="FF800000"/>
      <rgbColor rgb="FF008080"/>
      <rgbColor rgb="FF0000FF"/>
      <rgbColor rgb="FF00CCFF"/>
      <rgbColor rgb="FFD8F0EC"/>
      <rgbColor rgb="FFD9D9D9"/>
      <rgbColor rgb="FFECEEA8"/>
      <rgbColor rgb="FF92C5D7"/>
      <rgbColor rgb="FFD3AEAD"/>
      <rgbColor rgb="FFD9DAF0"/>
      <rgbColor rgb="FFFBE9A8"/>
      <rgbColor rgb="FF2E75B6"/>
      <rgbColor rgb="FF96D0C6"/>
      <rgbColor rgb="FF99CC00"/>
      <rgbColor rgb="FFF1C748"/>
      <rgbColor rgb="FFFF9900"/>
      <rgbColor rgb="FFE67E22"/>
      <rgbColor rgb="FF777777"/>
      <rgbColor rgb="FF888888"/>
      <rgbColor rgb="FF0E2841"/>
      <rgbColor rgb="FF27AE60"/>
      <rgbColor rgb="FF003300"/>
      <rgbColor rgb="FF333300"/>
      <rgbColor rgb="FFC0392B"/>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r>
              <a:rPr lang="fi-FI"/>
              <a:t>Circular Capability Profile</a:t>
            </a: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lumMod val="50000"/>
                  <a:lumOff val="50000"/>
                </a:schemeClr>
              </a:solidFill>
              <a:latin typeface="+mn-lt"/>
              <a:ea typeface="+mn-ea"/>
              <a:cs typeface="+mn-cs"/>
            </a:defRPr>
          </a:pPr>
          <a:endParaRPr lang="fi-FI"/>
        </a:p>
      </c:txPr>
    </c:title>
    <c:autoTitleDeleted val="0"/>
    <c:plotArea>
      <c:layout/>
      <c:radarChart>
        <c:radarStyle val="filled"/>
        <c:varyColors val="0"/>
        <c:ser>
          <c:idx val="0"/>
          <c:order val="0"/>
          <c:tx>
            <c:strRef>
              <c:f>Chart!$B$3</c:f>
              <c:strCache>
                <c:ptCount val="1"/>
                <c:pt idx="0">
                  <c:v>SCORE</c:v>
                </c:pt>
              </c:strCache>
            </c:strRef>
          </c:tx>
          <c:spPr>
            <a:solidFill>
              <a:schemeClr val="accent1">
                <a:alpha val="50196"/>
              </a:schemeClr>
            </a:solidFill>
            <a:ln w="25400">
              <a:solidFill>
                <a:schemeClr val="accent1"/>
              </a:solidFill>
              <a:prstDash val="sysDot"/>
            </a:ln>
            <a:effectLst/>
          </c:spP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Chart!$A$4:$A$12</c:f>
              <c:strCache>
                <c:ptCount val="9"/>
                <c:pt idx="0">
                  <c:v>Strategic &amp; Leadership</c:v>
                </c:pt>
                <c:pt idx="1">
                  <c:v>Business Model Innovation</c:v>
                </c:pt>
                <c:pt idx="2">
                  <c:v>Design &amp; Product Development</c:v>
                </c:pt>
                <c:pt idx="3">
                  <c:v>Operational &amp; Process</c:v>
                </c:pt>
                <c:pt idx="4">
                  <c:v>Supply Chain &amp; Ecosystem</c:v>
                </c:pt>
                <c:pt idx="5">
                  <c:v>Digital &amp; Data</c:v>
                </c:pt>
                <c:pt idx="6">
                  <c:v>Customer &amp; Market</c:v>
                </c:pt>
                <c:pt idx="7">
                  <c:v>Financial &amp; Risk Management</c:v>
                </c:pt>
                <c:pt idx="8">
                  <c:v>Culture &amp; Change</c:v>
                </c:pt>
              </c:strCache>
            </c:strRef>
          </c:cat>
          <c:val>
            <c:numRef>
              <c:f>Chart!$B$4:$B$12</c:f>
              <c:numCache>
                <c:formatCode>0.0</c:formatCode>
                <c:ptCount val="9"/>
                <c:pt idx="0">
                  <c:v>1.4</c:v>
                </c:pt>
                <c:pt idx="1">
                  <c:v>2.8</c:v>
                </c:pt>
                <c:pt idx="2">
                  <c:v>3</c:v>
                </c:pt>
                <c:pt idx="3">
                  <c:v>2</c:v>
                </c:pt>
                <c:pt idx="4">
                  <c:v>1</c:v>
                </c:pt>
                <c:pt idx="5">
                  <c:v>0</c:v>
                </c:pt>
                <c:pt idx="6">
                  <c:v>0.8</c:v>
                </c:pt>
                <c:pt idx="7">
                  <c:v>0</c:v>
                </c:pt>
                <c:pt idx="8">
                  <c:v>0.6</c:v>
                </c:pt>
              </c:numCache>
            </c:numRef>
          </c:val>
          <c:extLst>
            <c:ext xmlns:c16="http://schemas.microsoft.com/office/drawing/2014/chart" uri="{C3380CC4-5D6E-409C-BE32-E72D297353CC}">
              <c16:uniqueId val="{00000000-A00F-4F08-8B30-A4FC0630D6E8}"/>
            </c:ext>
          </c:extLst>
        </c:ser>
        <c:dLbls>
          <c:showLegendKey val="0"/>
          <c:showVal val="0"/>
          <c:showCatName val="0"/>
          <c:showSerName val="0"/>
          <c:showPercent val="0"/>
          <c:showBubbleSize val="0"/>
        </c:dLbls>
        <c:axId val="94228353"/>
        <c:axId val="32173400"/>
      </c:radarChart>
      <c:catAx>
        <c:axId val="94228353"/>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32173400"/>
        <c:crosses val="autoZero"/>
        <c:auto val="1"/>
        <c:lblAlgn val="ctr"/>
        <c:lblOffset val="100"/>
        <c:noMultiLvlLbl val="0"/>
      </c:catAx>
      <c:valAx>
        <c:axId val="32173400"/>
        <c:scaling>
          <c:orientation val="minMax"/>
          <c:max val="3"/>
          <c:min val="0"/>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94228353"/>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1"/>
  </c:chart>
  <c:spPr>
    <a:solidFill>
      <a:schemeClr val="bg1"/>
    </a:solidFill>
    <a:ln w="9525" cap="flat" cmpd="sng" algn="ctr">
      <a:solidFill>
        <a:schemeClr val="tx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50196"/>
        </a:schemeClr>
      </a:solidFill>
      <a:ln w="25400">
        <a:solidFill>
          <a:schemeClr val="phClr"/>
        </a:solidFill>
        <a:prstDash val="sysDot"/>
      </a:ln>
    </cs:spPr>
  </cs:dataPoint>
  <cs:dataPoint3D>
    <cs:lnRef idx="0">
      <cs:styleClr val="auto"/>
    </cs:lnRef>
    <cs:fillRef idx="0">
      <cs:styleClr val="auto"/>
    </cs:fillRef>
    <cs:effectRef idx="0"/>
    <cs:fontRef idx="minor">
      <a:schemeClr val="tx1"/>
    </cs:fontRef>
    <cs:spPr>
      <a:solidFill>
        <a:schemeClr val="phClr">
          <a:alpha val="50196"/>
        </a:schemeClr>
      </a:solidFill>
      <a:ln w="25400">
        <a:solidFill>
          <a:schemeClr val="phClr"/>
        </a:solidFill>
        <a:prstDash val="sysDot"/>
      </a:ln>
    </cs:spPr>
  </cs:dataPoint3D>
  <cs:dataPointLine>
    <cs:lnRef idx="0">
      <cs:styleClr val="auto"/>
    </cs:lnRef>
    <cs:fillRef idx="0"/>
    <cs:effectRef idx="0"/>
    <cs:fontRef idx="minor">
      <a:schemeClr val="tx1"/>
    </cs:fontRef>
    <cs:spPr>
      <a:ln w="25400" cap="rnd" cmpd="sng" algn="ctr">
        <a:solidFill>
          <a:schemeClr val="phClr"/>
        </a:solidFill>
        <a:prstDash val="sysDot"/>
        <a:round/>
      </a:ln>
    </cs:spPr>
  </cs:dataPointLine>
  <cs:dataPointMarker>
    <cs:lnRef idx="0">
      <cs:styleClr val="auto"/>
    </cs:lnRef>
    <cs:fillRef idx="0">
      <cs:styleClr val="auto"/>
    </cs:fillRef>
    <cs:effectRef idx="0"/>
    <cs:fontRef idx="minor">
      <a:schemeClr val="tx1"/>
    </cs:fontRef>
    <cs:spPr>
      <a:solidFill>
        <a:schemeClr val="phClr"/>
      </a:solidFill>
    </cs:spPr>
  </cs:dataPointMarker>
  <cs:dataPointMarkerLayout symbol="circle" size="6"/>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4</xdr:col>
      <xdr:colOff>542880</xdr:colOff>
      <xdr:row>1</xdr:row>
      <xdr:rowOff>133200</xdr:rowOff>
    </xdr:from>
    <xdr:to>
      <xdr:col>16</xdr:col>
      <xdr:colOff>444240</xdr:colOff>
      <xdr:row>11</xdr:row>
      <xdr:rowOff>215420</xdr:rowOff>
    </xdr:to>
    <xdr:pic>
      <xdr:nvPicPr>
        <xdr:cNvPr id="2" name="Picture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7943760" y="361800"/>
          <a:ext cx="7201440" cy="3342960"/>
        </a:xfrm>
        <a:prstGeom prst="rect">
          <a:avLst/>
        </a:prstGeom>
        <a:ln w="0">
          <a:noFill/>
        </a:ln>
      </xdr:spPr>
    </xdr:pic>
    <xdr:clientData/>
  </xdr:twoCellAnchor>
  <xdr:twoCellAnchor editAs="oneCell">
    <xdr:from>
      <xdr:col>0</xdr:col>
      <xdr:colOff>161760</xdr:colOff>
      <xdr:row>0</xdr:row>
      <xdr:rowOff>114130</xdr:rowOff>
    </xdr:from>
    <xdr:to>
      <xdr:col>2</xdr:col>
      <xdr:colOff>101600</xdr:colOff>
      <xdr:row>2</xdr:row>
      <xdr:rowOff>202690</xdr:rowOff>
    </xdr:to>
    <xdr:pic>
      <xdr:nvPicPr>
        <xdr:cNvPr id="3" name="Picture 3">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xdr:blipFill>
      <xdr:spPr>
        <a:xfrm>
          <a:off x="161760" y="114130"/>
          <a:ext cx="1965490" cy="5457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2</xdr:row>
      <xdr:rowOff>0</xdr:rowOff>
    </xdr:from>
    <xdr:to>
      <xdr:col>14</xdr:col>
      <xdr:colOff>363960</xdr:colOff>
      <xdr:row>26</xdr:row>
      <xdr:rowOff>177840</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0000"/>
  </sheetPr>
  <dimension ref="A1:D51"/>
  <sheetViews>
    <sheetView showGridLines="0" topLeftCell="A8" zoomScale="42" zoomScaleNormal="100" workbookViewId="0">
      <selection activeCell="C33" sqref="C33"/>
    </sheetView>
  </sheetViews>
  <sheetFormatPr defaultColWidth="8.6328125" defaultRowHeight="14.5"/>
  <cols>
    <col min="1" max="1" width="3" customWidth="1"/>
    <col min="2" max="2" width="26" customWidth="1"/>
    <col min="3" max="3" width="62" customWidth="1"/>
    <col min="4" max="4" width="44.90625" customWidth="1"/>
  </cols>
  <sheetData>
    <row r="1" spans="1:4" ht="18" customHeight="1">
      <c r="A1" s="78"/>
      <c r="B1" s="78"/>
      <c r="C1" s="78"/>
      <c r="D1" s="78"/>
    </row>
    <row r="2" spans="1:4" ht="18" customHeight="1">
      <c r="A2" s="78"/>
      <c r="B2" s="78"/>
      <c r="C2" s="78"/>
      <c r="D2" s="78"/>
    </row>
    <row r="3" spans="1:4" ht="21.75" customHeight="1">
      <c r="A3" s="78"/>
      <c r="B3" s="79"/>
      <c r="C3" s="78"/>
      <c r="D3" s="78"/>
    </row>
    <row r="4" spans="1:4" ht="59.5" customHeight="1">
      <c r="A4" s="3"/>
      <c r="B4" s="80" t="s">
        <v>0</v>
      </c>
      <c r="C4" s="3"/>
      <c r="D4" s="3"/>
    </row>
    <row r="5" spans="1:4" ht="18" customHeight="1">
      <c r="A5" s="3"/>
      <c r="B5" s="4"/>
      <c r="C5" s="3"/>
      <c r="D5" s="3"/>
    </row>
    <row r="6" spans="1:4" ht="18" customHeight="1">
      <c r="A6" s="3"/>
      <c r="B6" s="3"/>
      <c r="C6" s="3"/>
      <c r="D6" s="3"/>
    </row>
    <row r="7" spans="1:4" ht="18" customHeight="1">
      <c r="A7" s="5"/>
      <c r="B7" s="5"/>
      <c r="C7" s="5"/>
      <c r="D7" s="5"/>
    </row>
    <row r="8" spans="1:4" ht="18" customHeight="1">
      <c r="A8" s="5"/>
      <c r="B8" s="6" t="s">
        <v>1</v>
      </c>
      <c r="C8" s="5"/>
      <c r="D8" s="5"/>
    </row>
    <row r="9" spans="1:4" ht="18" customHeight="1">
      <c r="A9" s="5"/>
      <c r="B9" s="5"/>
      <c r="C9" s="5"/>
      <c r="D9" s="5"/>
    </row>
    <row r="10" spans="1:4" ht="49.5" customHeight="1">
      <c r="A10" s="5"/>
      <c r="B10" s="97" t="s">
        <v>2</v>
      </c>
      <c r="C10" s="97"/>
      <c r="D10" s="97"/>
    </row>
    <row r="11" spans="1:4" ht="18" customHeight="1">
      <c r="A11" s="5"/>
      <c r="B11" s="5"/>
      <c r="C11" s="5"/>
      <c r="D11" s="5"/>
    </row>
    <row r="12" spans="1:4" ht="18" customHeight="1">
      <c r="A12" s="5"/>
      <c r="B12" s="5"/>
      <c r="C12" s="5"/>
      <c r="D12" s="5"/>
    </row>
    <row r="13" spans="1:4" ht="18" customHeight="1">
      <c r="A13" s="5"/>
      <c r="B13" s="5"/>
      <c r="C13" s="5"/>
      <c r="D13" s="5"/>
    </row>
    <row r="14" spans="1:4" ht="18" customHeight="1">
      <c r="A14" s="5"/>
      <c r="B14" s="7" t="s">
        <v>3</v>
      </c>
      <c r="C14" s="5"/>
      <c r="D14" s="5"/>
    </row>
    <row r="15" spans="1:4" ht="18" customHeight="1">
      <c r="A15" s="5"/>
      <c r="B15" s="5"/>
      <c r="C15" s="5"/>
      <c r="D15" s="5"/>
    </row>
    <row r="16" spans="1:4" ht="31.5" customHeight="1">
      <c r="A16" s="5"/>
      <c r="B16" s="8" t="s">
        <v>4</v>
      </c>
      <c r="C16" s="9" t="s">
        <v>5</v>
      </c>
      <c r="D16" s="1" t="s">
        <v>6</v>
      </c>
    </row>
    <row r="17" spans="1:4" ht="18" customHeight="1">
      <c r="A17" s="5"/>
      <c r="B17" s="5"/>
      <c r="C17" s="5"/>
      <c r="D17" s="5"/>
    </row>
    <row r="18" spans="1:4" ht="31.5" customHeight="1">
      <c r="A18" s="5"/>
      <c r="B18" s="8" t="s">
        <v>7</v>
      </c>
      <c r="C18" s="9" t="s">
        <v>8</v>
      </c>
      <c r="D18" s="1" t="s">
        <v>9</v>
      </c>
    </row>
    <row r="19" spans="1:4" ht="18" customHeight="1">
      <c r="A19" s="5"/>
      <c r="B19" s="5"/>
      <c r="C19" s="5"/>
      <c r="D19" s="5"/>
    </row>
    <row r="20" spans="1:4" ht="31.5" customHeight="1">
      <c r="A20" s="5"/>
      <c r="B20" s="8" t="s">
        <v>10</v>
      </c>
      <c r="C20" s="9" t="s">
        <v>11</v>
      </c>
      <c r="D20" s="1" t="s">
        <v>12</v>
      </c>
    </row>
    <row r="21" spans="1:4" ht="18" customHeight="1">
      <c r="A21" s="5"/>
      <c r="B21" s="5"/>
      <c r="C21" s="5"/>
      <c r="D21" s="5"/>
    </row>
    <row r="22" spans="1:4" ht="31.5" customHeight="1">
      <c r="A22" s="5"/>
      <c r="B22" s="8" t="s">
        <v>13</v>
      </c>
      <c r="C22" s="9" t="s">
        <v>14</v>
      </c>
      <c r="D22" s="1" t="s">
        <v>15</v>
      </c>
    </row>
    <row r="23" spans="1:4" ht="18" customHeight="1">
      <c r="A23" s="5"/>
      <c r="B23" s="5"/>
      <c r="C23" s="5"/>
      <c r="D23" s="5"/>
    </row>
    <row r="24" spans="1:4" ht="31.5" customHeight="1">
      <c r="A24" s="5"/>
      <c r="B24" s="8" t="s">
        <v>16</v>
      </c>
      <c r="C24" s="9" t="s">
        <v>17</v>
      </c>
      <c r="D24" s="1" t="s">
        <v>18</v>
      </c>
    </row>
    <row r="25" spans="1:4" ht="18" customHeight="1">
      <c r="A25" s="5"/>
      <c r="B25" s="5"/>
      <c r="C25" s="5"/>
      <c r="D25" s="5"/>
    </row>
    <row r="26" spans="1:4" ht="18" customHeight="1">
      <c r="A26" s="10"/>
      <c r="B26" s="10"/>
      <c r="C26" s="10"/>
      <c r="D26" s="10"/>
    </row>
    <row r="27" spans="1:4" ht="18" customHeight="1">
      <c r="A27" s="10"/>
      <c r="B27" s="10"/>
      <c r="C27" s="10"/>
      <c r="D27" s="10"/>
    </row>
    <row r="28" spans="1:4" ht="18" customHeight="1">
      <c r="A28" s="10"/>
      <c r="B28" s="7" t="s">
        <v>19</v>
      </c>
      <c r="C28" s="10"/>
      <c r="D28" s="10"/>
    </row>
    <row r="29" spans="1:4" ht="18" customHeight="1">
      <c r="A29" s="10"/>
      <c r="B29" s="10"/>
      <c r="C29" s="10"/>
      <c r="D29" s="10"/>
    </row>
    <row r="30" spans="1:4" ht="21.75" customHeight="1">
      <c r="A30" s="10"/>
      <c r="B30" s="11" t="s">
        <v>20</v>
      </c>
      <c r="C30" s="1" t="s">
        <v>21</v>
      </c>
      <c r="D30" s="10"/>
    </row>
    <row r="31" spans="1:4" ht="21.75" customHeight="1">
      <c r="A31" s="10"/>
      <c r="B31" s="12" t="s">
        <v>4</v>
      </c>
      <c r="C31" s="1" t="s">
        <v>22</v>
      </c>
      <c r="D31" s="10"/>
    </row>
    <row r="32" spans="1:4" ht="21.75" customHeight="1">
      <c r="A32" s="10"/>
      <c r="B32" s="8" t="s">
        <v>7</v>
      </c>
      <c r="C32" s="1" t="s">
        <v>23</v>
      </c>
      <c r="D32" s="10"/>
    </row>
    <row r="33" spans="1:4" ht="21.75" customHeight="1">
      <c r="A33" s="10"/>
      <c r="B33" s="13" t="s">
        <v>10</v>
      </c>
      <c r="C33" s="1" t="s">
        <v>24</v>
      </c>
      <c r="D33" s="10"/>
    </row>
    <row r="34" spans="1:4" ht="18" customHeight="1">
      <c r="A34" s="10"/>
      <c r="B34" s="10"/>
      <c r="C34" s="10"/>
      <c r="D34" s="10"/>
    </row>
    <row r="35" spans="1:4" ht="18" customHeight="1">
      <c r="A35" s="10"/>
      <c r="B35" s="10"/>
      <c r="C35" s="10"/>
      <c r="D35" s="10"/>
    </row>
    <row r="36" spans="1:4" ht="18" customHeight="1">
      <c r="A36" s="10"/>
      <c r="B36" s="10"/>
      <c r="C36" s="10"/>
      <c r="D36" s="10"/>
    </row>
    <row r="37" spans="1:4" ht="18" customHeight="1">
      <c r="A37" s="10"/>
      <c r="B37" s="10"/>
      <c r="C37" s="10"/>
      <c r="D37" s="10"/>
    </row>
    <row r="38" spans="1:4" ht="18" customHeight="1">
      <c r="A38" s="10"/>
      <c r="B38" s="10"/>
      <c r="C38" s="10"/>
      <c r="D38" s="10"/>
    </row>
    <row r="39" spans="1:4" ht="18" customHeight="1">
      <c r="A39" s="10"/>
      <c r="B39" s="10"/>
      <c r="C39" s="10"/>
      <c r="D39" s="10"/>
    </row>
    <row r="40" spans="1:4" ht="18" customHeight="1">
      <c r="A40" s="10"/>
      <c r="B40" s="10"/>
      <c r="C40" s="10"/>
      <c r="D40" s="10"/>
    </row>
    <row r="41" spans="1:4" ht="18" customHeight="1">
      <c r="A41" s="10"/>
      <c r="B41" s="10"/>
      <c r="C41" s="10"/>
      <c r="D41" s="10"/>
    </row>
    <row r="42" spans="1:4" ht="13.5" customHeight="1">
      <c r="A42" s="14"/>
      <c r="B42" s="83"/>
      <c r="C42" s="14"/>
      <c r="D42" s="14"/>
    </row>
    <row r="43" spans="1:4" ht="13.5" customHeight="1">
      <c r="A43" s="14"/>
      <c r="B43" s="15"/>
      <c r="C43" s="14"/>
      <c r="D43" s="14"/>
    </row>
    <row r="44" spans="1:4" ht="13.5" customHeight="1">
      <c r="A44" s="14"/>
      <c r="B44" s="16"/>
      <c r="C44" s="14"/>
      <c r="D44" s="14"/>
    </row>
    <row r="45" spans="1:4" ht="13.5" customHeight="1">
      <c r="A45" s="14"/>
      <c r="B45" s="14"/>
      <c r="C45" s="14"/>
      <c r="D45" s="14"/>
    </row>
    <row r="46" spans="1:4" ht="13.5" customHeight="1">
      <c r="A46" s="14"/>
      <c r="B46" s="14"/>
      <c r="C46" s="14"/>
      <c r="D46" s="14"/>
    </row>
    <row r="47" spans="1:4" ht="18" customHeight="1">
      <c r="A47" s="10"/>
      <c r="B47" s="10"/>
      <c r="C47" s="10"/>
      <c r="D47" s="10"/>
    </row>
    <row r="48" spans="1:4" ht="18" customHeight="1">
      <c r="A48" s="10"/>
      <c r="B48" s="10"/>
      <c r="C48" s="10"/>
      <c r="D48" s="10"/>
    </row>
    <row r="49" spans="1:4" ht="18" customHeight="1">
      <c r="A49" s="10"/>
      <c r="B49" s="10"/>
      <c r="C49" s="10"/>
      <c r="D49" s="10"/>
    </row>
    <row r="50" spans="1:4" ht="18" customHeight="1">
      <c r="A50" s="10"/>
      <c r="B50" s="10"/>
      <c r="C50" s="10"/>
      <c r="D50" s="10"/>
    </row>
    <row r="51" spans="1:4" ht="18" customHeight="1">
      <c r="A51" s="10"/>
      <c r="B51" s="10"/>
      <c r="C51" s="10"/>
      <c r="D51" s="10"/>
    </row>
  </sheetData>
  <mergeCells count="1">
    <mergeCell ref="B10:D10"/>
  </mergeCells>
  <pageMargins left="0.75" right="0.75" top="1" bottom="1"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6A6A6"/>
  </sheetPr>
  <dimension ref="A1:E63"/>
  <sheetViews>
    <sheetView showGridLines="0" view="pageBreakPreview" zoomScale="60" zoomScaleNormal="70" workbookViewId="0">
      <selection sqref="A1:E32"/>
    </sheetView>
  </sheetViews>
  <sheetFormatPr defaultColWidth="8.6328125" defaultRowHeight="14.5"/>
  <cols>
    <col min="1" max="1" width="2.6328125" customWidth="1"/>
    <col min="2" max="2" width="36" customWidth="1"/>
    <col min="3" max="3" width="54" customWidth="1"/>
    <col min="4" max="4" width="13" customWidth="1"/>
    <col min="5" max="5" width="24" customWidth="1"/>
  </cols>
  <sheetData>
    <row r="1" spans="1:5" ht="37.5" customHeight="1">
      <c r="A1" s="102" t="s">
        <v>179</v>
      </c>
      <c r="B1" s="102"/>
      <c r="C1" s="102"/>
      <c r="D1" s="102"/>
      <c r="E1" s="102"/>
    </row>
    <row r="2" spans="1:5" ht="27.75" customHeight="1">
      <c r="A2" s="100" t="s">
        <v>25</v>
      </c>
      <c r="B2" s="100"/>
      <c r="C2" s="100"/>
      <c r="D2" s="100"/>
      <c r="E2" s="100"/>
    </row>
    <row r="3" spans="1:5" ht="25.5" customHeight="1">
      <c r="A3" s="82"/>
      <c r="B3" s="82" t="s">
        <v>27</v>
      </c>
      <c r="C3" s="82" t="s">
        <v>28</v>
      </c>
      <c r="D3" s="82" t="s">
        <v>29</v>
      </c>
      <c r="E3" s="82" t="s">
        <v>30</v>
      </c>
    </row>
    <row r="4" spans="1:5" ht="33.75" customHeight="1">
      <c r="A4" s="84" t="s">
        <v>31</v>
      </c>
      <c r="B4" s="1" t="s">
        <v>32</v>
      </c>
      <c r="C4" s="1" t="s">
        <v>33</v>
      </c>
      <c r="D4" s="91">
        <v>2</v>
      </c>
      <c r="E4" s="19" t="str">
        <f>IF(D4="","—",IF(D4=0,"Not in place",IF(D4=1,"Emerging",IF(D4=2,"Partially implemented","Fully implemented"))))</f>
        <v>Partially implemented</v>
      </c>
    </row>
    <row r="5" spans="1:5" ht="33.75" customHeight="1">
      <c r="A5" s="85" t="s">
        <v>31</v>
      </c>
      <c r="B5" s="20" t="s">
        <v>34</v>
      </c>
      <c r="C5" s="20" t="s">
        <v>35</v>
      </c>
      <c r="D5" s="92">
        <v>2</v>
      </c>
      <c r="E5" s="21" t="str">
        <f>IF(D5="","—",IF(D5=0,"Not in place",IF(D5=1,"Emerging",IF(D5=2,"Partially implemented","Fully implemented"))))</f>
        <v>Partially implemented</v>
      </c>
    </row>
    <row r="6" spans="1:5" ht="33.75" customHeight="1">
      <c r="A6" s="84" t="s">
        <v>31</v>
      </c>
      <c r="B6" s="1" t="s">
        <v>36</v>
      </c>
      <c r="C6" s="1" t="s">
        <v>37</v>
      </c>
      <c r="D6" s="91">
        <v>2</v>
      </c>
      <c r="E6" s="19" t="str">
        <f>IF(D6="","—",IF(D6=0,"Not in place",IF(D6=1,"Emerging",IF(D6=2,"Partially implemented","Fully implemented"))))</f>
        <v>Partially implemented</v>
      </c>
    </row>
    <row r="7" spans="1:5" ht="33.75" customHeight="1">
      <c r="A7" s="85" t="s">
        <v>31</v>
      </c>
      <c r="B7" s="20" t="s">
        <v>38</v>
      </c>
      <c r="C7" s="20" t="s">
        <v>39</v>
      </c>
      <c r="D7" s="92">
        <v>0</v>
      </c>
      <c r="E7" s="21" t="str">
        <f>IF(D7="","—",IF(D7=0,"Not in place",IF(D7=1,"Emerging",IF(D7=2,"Partially implemented","Fully implemented"))))</f>
        <v>Not in place</v>
      </c>
    </row>
    <row r="8" spans="1:5" ht="33.75" customHeight="1">
      <c r="A8" s="84" t="s">
        <v>31</v>
      </c>
      <c r="B8" s="1" t="s">
        <v>40</v>
      </c>
      <c r="C8" s="1" t="s">
        <v>41</v>
      </c>
      <c r="D8" s="91">
        <v>1</v>
      </c>
      <c r="E8" s="19" t="str">
        <f>IF(D8="","—",IF(D8=0,"Not in place",IF(D8=1,"Emerging",IF(D8=2,"Partially implemented","Fully implemented"))))</f>
        <v>Emerging</v>
      </c>
    </row>
    <row r="9" spans="1:5" ht="27.75" customHeight="1">
      <c r="A9" s="99" t="s">
        <v>42</v>
      </c>
      <c r="B9" s="99"/>
      <c r="C9" s="99"/>
      <c r="D9" s="99"/>
      <c r="E9" s="99"/>
    </row>
    <row r="10" spans="1:5" ht="33.75" customHeight="1">
      <c r="A10" s="84" t="s">
        <v>43</v>
      </c>
      <c r="B10" s="1" t="s">
        <v>44</v>
      </c>
      <c r="C10" s="1" t="s">
        <v>45</v>
      </c>
      <c r="D10" s="91">
        <v>2</v>
      </c>
      <c r="E10" s="19" t="str">
        <f>IF(D10="","—",IF(D10=0,"Not in place",IF(D10=1,"Emerging",IF(D10=2,"Partially implemented","Fully implemented"))))</f>
        <v>Partially implemented</v>
      </c>
    </row>
    <row r="11" spans="1:5" ht="33.75" customHeight="1">
      <c r="A11" s="86" t="s">
        <v>43</v>
      </c>
      <c r="B11" s="23" t="s">
        <v>46</v>
      </c>
      <c r="C11" s="23" t="s">
        <v>47</v>
      </c>
      <c r="D11" s="93">
        <v>3</v>
      </c>
      <c r="E11" s="24" t="str">
        <f>IF(D11="","—",IF(D11=0,"Not in place",IF(D11=1,"Emerging",IF(D11=2,"Partially implemented","Fully implemented"))))</f>
        <v>Fully implemented</v>
      </c>
    </row>
    <row r="12" spans="1:5" ht="33.75" customHeight="1">
      <c r="A12" s="84" t="s">
        <v>43</v>
      </c>
      <c r="B12" s="1" t="s">
        <v>48</v>
      </c>
      <c r="C12" s="1" t="s">
        <v>49</v>
      </c>
      <c r="D12" s="91">
        <v>3</v>
      </c>
      <c r="E12" s="19" t="str">
        <f>IF(D12="","—",IF(D12=0,"Not in place",IF(D12=1,"Emerging",IF(D12=2,"Partially implemented","Fully implemented"))))</f>
        <v>Fully implemented</v>
      </c>
    </row>
    <row r="13" spans="1:5" ht="33.75" customHeight="1">
      <c r="A13" s="86" t="s">
        <v>43</v>
      </c>
      <c r="B13" s="23" t="s">
        <v>50</v>
      </c>
      <c r="C13" s="23" t="s">
        <v>51</v>
      </c>
      <c r="D13" s="93">
        <v>3</v>
      </c>
      <c r="E13" s="24" t="str">
        <f>IF(D13="","—",IF(D13=0,"Not in place",IF(D13=1,"Emerging",IF(D13=2,"Partially implemented","Fully implemented"))))</f>
        <v>Fully implemented</v>
      </c>
    </row>
    <row r="14" spans="1:5" ht="33.75" customHeight="1">
      <c r="A14" s="84" t="s">
        <v>43</v>
      </c>
      <c r="B14" s="1" t="s">
        <v>52</v>
      </c>
      <c r="C14" s="1" t="s">
        <v>53</v>
      </c>
      <c r="D14" s="91">
        <v>3</v>
      </c>
      <c r="E14" s="19" t="str">
        <f>IF(D14="","—",IF(D14=0,"Not in place",IF(D14=1,"Emerging",IF(D14=2,"Partially implemented","Fully implemented"))))</f>
        <v>Fully implemented</v>
      </c>
    </row>
    <row r="15" spans="1:5" ht="27.75" customHeight="1">
      <c r="A15" s="103" t="s">
        <v>54</v>
      </c>
      <c r="B15" s="103"/>
      <c r="C15" s="103"/>
      <c r="D15" s="103"/>
      <c r="E15" s="103"/>
    </row>
    <row r="16" spans="1:5" ht="33.75" customHeight="1">
      <c r="A16" s="84" t="s">
        <v>55</v>
      </c>
      <c r="B16" s="1" t="s">
        <v>56</v>
      </c>
      <c r="C16" s="1" t="s">
        <v>57</v>
      </c>
      <c r="D16" s="91">
        <v>3</v>
      </c>
      <c r="E16" s="19" t="str">
        <f>IF(D16="","—",IF(D16=0,"Not in place",IF(D16=1,"Emerging",IF(D16=2,"Partially implemented","Fully implemented"))))</f>
        <v>Fully implemented</v>
      </c>
    </row>
    <row r="17" spans="1:5" ht="33.75" customHeight="1">
      <c r="A17" s="87" t="s">
        <v>55</v>
      </c>
      <c r="B17" s="26" t="s">
        <v>58</v>
      </c>
      <c r="C17" s="26" t="s">
        <v>59</v>
      </c>
      <c r="D17" s="94">
        <v>3</v>
      </c>
      <c r="E17" s="27" t="str">
        <f>IF(D17="","—",IF(D17=0,"Not in place",IF(D17=1,"Emerging",IF(D17=2,"Partially implemented","Fully implemented"))))</f>
        <v>Fully implemented</v>
      </c>
    </row>
    <row r="18" spans="1:5" ht="33.75" customHeight="1">
      <c r="A18" s="84" t="s">
        <v>55</v>
      </c>
      <c r="B18" s="1" t="s">
        <v>60</v>
      </c>
      <c r="C18" s="1" t="s">
        <v>61</v>
      </c>
      <c r="D18" s="91">
        <v>3</v>
      </c>
      <c r="E18" s="19" t="str">
        <f>IF(D18="","—",IF(D18=0,"Not in place",IF(D18=1,"Emerging",IF(D18=2,"Partially implemented","Fully implemented"))))</f>
        <v>Fully implemented</v>
      </c>
    </row>
    <row r="19" spans="1:5" ht="33.75" customHeight="1">
      <c r="A19" s="87" t="s">
        <v>55</v>
      </c>
      <c r="B19" s="26" t="s">
        <v>62</v>
      </c>
      <c r="C19" s="26" t="s">
        <v>63</v>
      </c>
      <c r="D19" s="94">
        <v>3</v>
      </c>
      <c r="E19" s="27" t="str">
        <f>IF(D19="","—",IF(D19=0,"Not in place",IF(D19=1,"Emerging",IF(D19=2,"Partially implemented","Fully implemented"))))</f>
        <v>Fully implemented</v>
      </c>
    </row>
    <row r="20" spans="1:5" ht="33.75" customHeight="1">
      <c r="A20" s="84" t="s">
        <v>55</v>
      </c>
      <c r="B20" s="1" t="s">
        <v>64</v>
      </c>
      <c r="C20" s="1" t="s">
        <v>65</v>
      </c>
      <c r="D20" s="91">
        <v>3</v>
      </c>
      <c r="E20" s="19" t="str">
        <f>IF(D20="","—",IF(D20=0,"Not in place",IF(D20=1,"Emerging",IF(D20=2,"Partially implemented","Fully implemented"))))</f>
        <v>Fully implemented</v>
      </c>
    </row>
    <row r="21" spans="1:5" ht="27.75" customHeight="1">
      <c r="A21" s="104" t="s">
        <v>66</v>
      </c>
      <c r="B21" s="104"/>
      <c r="C21" s="104"/>
      <c r="D21" s="104"/>
      <c r="E21" s="104"/>
    </row>
    <row r="22" spans="1:5" ht="33.75" customHeight="1">
      <c r="A22" s="84" t="s">
        <v>67</v>
      </c>
      <c r="B22" s="1" t="s">
        <v>68</v>
      </c>
      <c r="C22" s="1" t="s">
        <v>69</v>
      </c>
      <c r="D22" s="91">
        <v>2</v>
      </c>
      <c r="E22" s="19" t="str">
        <f>IF(D22="","—",IF(D22=0,"Not in place",IF(D22=1,"Emerging",IF(D22=2,"Partially implemented","Fully implemented"))))</f>
        <v>Partially implemented</v>
      </c>
    </row>
    <row r="23" spans="1:5" ht="33.75" customHeight="1">
      <c r="A23" s="88" t="s">
        <v>67</v>
      </c>
      <c r="B23" s="29" t="s">
        <v>70</v>
      </c>
      <c r="C23" s="29" t="s">
        <v>71</v>
      </c>
      <c r="D23" s="95">
        <v>2</v>
      </c>
      <c r="E23" s="30" t="str">
        <f>IF(D23="","—",IF(D23=0,"Not in place",IF(D23=1,"Emerging",IF(D23=2,"Partially implemented","Fully implemented"))))</f>
        <v>Partially implemented</v>
      </c>
    </row>
    <row r="24" spans="1:5" ht="33.75" customHeight="1">
      <c r="A24" s="84" t="s">
        <v>67</v>
      </c>
      <c r="B24" s="1" t="s">
        <v>72</v>
      </c>
      <c r="C24" s="1" t="s">
        <v>73</v>
      </c>
      <c r="D24" s="91">
        <v>2</v>
      </c>
      <c r="E24" s="19" t="str">
        <f>IF(D24="","—",IF(D24=0,"Not in place",IF(D24=1,"Emerging",IF(D24=2,"Partially implemented","Fully implemented"))))</f>
        <v>Partially implemented</v>
      </c>
    </row>
    <row r="25" spans="1:5" ht="33.75" customHeight="1">
      <c r="A25" s="88" t="s">
        <v>67</v>
      </c>
      <c r="B25" s="29" t="s">
        <v>74</v>
      </c>
      <c r="C25" s="29" t="s">
        <v>75</v>
      </c>
      <c r="D25" s="95">
        <v>2</v>
      </c>
      <c r="E25" s="30" t="str">
        <f>IF(D25="","—",IF(D25=0,"Not in place",IF(D25=1,"Emerging",IF(D25=2,"Partially implemented","Fully implemented"))))</f>
        <v>Partially implemented</v>
      </c>
    </row>
    <row r="26" spans="1:5" ht="33.75" customHeight="1">
      <c r="A26" s="84" t="s">
        <v>67</v>
      </c>
      <c r="B26" s="1" t="s">
        <v>76</v>
      </c>
      <c r="C26" s="1" t="s">
        <v>77</v>
      </c>
      <c r="D26" s="91">
        <v>2</v>
      </c>
      <c r="E26" s="19" t="str">
        <f>IF(D26="","—",IF(D26=0,"Not in place",IF(D26=1,"Emerging",IF(D26=2,"Partially implemented","Fully implemented"))))</f>
        <v>Partially implemented</v>
      </c>
    </row>
    <row r="27" spans="1:5" ht="27.75" customHeight="1">
      <c r="A27" s="98" t="s">
        <v>78</v>
      </c>
      <c r="B27" s="98"/>
      <c r="C27" s="98"/>
      <c r="D27" s="98"/>
      <c r="E27" s="98"/>
    </row>
    <row r="28" spans="1:5" ht="33.75" customHeight="1">
      <c r="A28" s="84" t="s">
        <v>79</v>
      </c>
      <c r="B28" s="1" t="s">
        <v>80</v>
      </c>
      <c r="C28" s="1" t="s">
        <v>81</v>
      </c>
      <c r="D28" s="91">
        <v>1</v>
      </c>
      <c r="E28" s="19" t="str">
        <f>IF(D28="","—",IF(D28=0,"Not in place",IF(D28=1,"Emerging",IF(D28=2,"Partially implemented","Fully implemented"))))</f>
        <v>Emerging</v>
      </c>
    </row>
    <row r="29" spans="1:5" ht="33.75" customHeight="1">
      <c r="A29" s="89" t="s">
        <v>79</v>
      </c>
      <c r="B29" s="32" t="s">
        <v>82</v>
      </c>
      <c r="C29" s="32" t="s">
        <v>83</v>
      </c>
      <c r="D29" s="96">
        <v>1</v>
      </c>
      <c r="E29" s="33" t="str">
        <f>IF(D29="","—",IF(D29=0,"Not in place",IF(D29=1,"Emerging",IF(D29=2,"Partially implemented","Fully implemented"))))</f>
        <v>Emerging</v>
      </c>
    </row>
    <row r="30" spans="1:5" ht="33.75" customHeight="1">
      <c r="A30" s="84" t="s">
        <v>79</v>
      </c>
      <c r="B30" s="1" t="s">
        <v>84</v>
      </c>
      <c r="C30" s="1" t="s">
        <v>85</v>
      </c>
      <c r="D30" s="91">
        <v>1</v>
      </c>
      <c r="E30" s="19" t="str">
        <f>IF(D30="","—",IF(D30=0,"Not in place",IF(D30=1,"Emerging",IF(D30=2,"Partially implemented","Fully implemented"))))</f>
        <v>Emerging</v>
      </c>
    </row>
    <row r="31" spans="1:5" ht="33.75" customHeight="1">
      <c r="A31" s="89" t="s">
        <v>79</v>
      </c>
      <c r="B31" s="32" t="s">
        <v>86</v>
      </c>
      <c r="C31" s="32" t="s">
        <v>87</v>
      </c>
      <c r="D31" s="96">
        <v>1</v>
      </c>
      <c r="E31" s="33" t="str">
        <f>IF(D31="","—",IF(D31=0,"Not in place",IF(D31=1,"Emerging",IF(D31=2,"Partially implemented","Fully implemented"))))</f>
        <v>Emerging</v>
      </c>
    </row>
    <row r="32" spans="1:5" ht="33.75" customHeight="1">
      <c r="A32" s="84" t="s">
        <v>79</v>
      </c>
      <c r="B32" s="1" t="s">
        <v>88</v>
      </c>
      <c r="C32" s="1" t="s">
        <v>89</v>
      </c>
      <c r="D32" s="91">
        <v>1</v>
      </c>
      <c r="E32" s="19" t="str">
        <f>IF(D32="","—",IF(D32=0,"Not in place",IF(D32=1,"Emerging",IF(D32=2,"Partially implemented","Fully implemented"))))</f>
        <v>Emerging</v>
      </c>
    </row>
    <row r="33" spans="1:5" ht="27.75" customHeight="1">
      <c r="A33" s="99" t="s">
        <v>90</v>
      </c>
      <c r="B33" s="99"/>
      <c r="C33" s="99"/>
      <c r="D33" s="99"/>
      <c r="E33" s="99"/>
    </row>
    <row r="34" spans="1:5" ht="33.75" customHeight="1">
      <c r="A34" s="84" t="s">
        <v>91</v>
      </c>
      <c r="B34" s="1" t="s">
        <v>92</v>
      </c>
      <c r="C34" s="1" t="s">
        <v>93</v>
      </c>
      <c r="D34" s="91">
        <v>0</v>
      </c>
      <c r="E34" s="19" t="str">
        <f>IF(D34="","—",IF(D34=0,"Not in place",IF(D34=1,"Emerging",IF(D34=2,"Partially implemented","Fully implemented"))))</f>
        <v>Not in place</v>
      </c>
    </row>
    <row r="35" spans="1:5" ht="33.75" customHeight="1">
      <c r="A35" s="86" t="s">
        <v>91</v>
      </c>
      <c r="B35" s="23" t="s">
        <v>94</v>
      </c>
      <c r="C35" s="23" t="s">
        <v>95</v>
      </c>
      <c r="D35" s="93">
        <v>0</v>
      </c>
      <c r="E35" s="24" t="str">
        <f>IF(D35="","—",IF(D35=0,"Not in place",IF(D35=1,"Emerging",IF(D35=2,"Partially implemented","Fully implemented"))))</f>
        <v>Not in place</v>
      </c>
    </row>
    <row r="36" spans="1:5" ht="33.75" customHeight="1">
      <c r="A36" s="84" t="s">
        <v>91</v>
      </c>
      <c r="B36" s="1" t="s">
        <v>96</v>
      </c>
      <c r="C36" s="1" t="s">
        <v>97</v>
      </c>
      <c r="D36" s="91">
        <v>0</v>
      </c>
      <c r="E36" s="19" t="str">
        <f>IF(D36="","—",IF(D36=0,"Not in place",IF(D36=1,"Emerging",IF(D36=2,"Partially implemented","Fully implemented"))))</f>
        <v>Not in place</v>
      </c>
    </row>
    <row r="37" spans="1:5" ht="33.75" customHeight="1">
      <c r="A37" s="86" t="s">
        <v>91</v>
      </c>
      <c r="B37" s="23" t="s">
        <v>98</v>
      </c>
      <c r="C37" s="23" t="s">
        <v>99</v>
      </c>
      <c r="D37" s="93">
        <v>0</v>
      </c>
      <c r="E37" s="24" t="str">
        <f>IF(D37="","—",IF(D37=0,"Not in place",IF(D37=1,"Emerging",IF(D37=2,"Partially implemented","Fully implemented"))))</f>
        <v>Not in place</v>
      </c>
    </row>
    <row r="38" spans="1:5" ht="33.75" customHeight="1">
      <c r="A38" s="84" t="s">
        <v>91</v>
      </c>
      <c r="B38" s="1" t="s">
        <v>100</v>
      </c>
      <c r="C38" s="1" t="s">
        <v>101</v>
      </c>
      <c r="D38" s="91">
        <v>0</v>
      </c>
      <c r="E38" s="19" t="str">
        <f>IF(D38="","—",IF(D38=0,"Not in place",IF(D38=1,"Emerging",IF(D38=2,"Partially implemented","Fully implemented"))))</f>
        <v>Not in place</v>
      </c>
    </row>
    <row r="39" spans="1:5" ht="27.75" customHeight="1">
      <c r="A39" s="100" t="s">
        <v>102</v>
      </c>
      <c r="B39" s="100"/>
      <c r="C39" s="100"/>
      <c r="D39" s="100"/>
      <c r="E39" s="100"/>
    </row>
    <row r="40" spans="1:5" ht="33.75" customHeight="1">
      <c r="A40" s="84" t="s">
        <v>103</v>
      </c>
      <c r="B40" s="1" t="s">
        <v>104</v>
      </c>
      <c r="C40" s="1" t="s">
        <v>105</v>
      </c>
      <c r="D40" s="91">
        <v>1</v>
      </c>
      <c r="E40" s="19" t="str">
        <f>IF(D40="","—",IF(D40=0,"Not in place",IF(D40=1,"Emerging",IF(D40=2,"Partially implemented","Fully implemented"))))</f>
        <v>Emerging</v>
      </c>
    </row>
    <row r="41" spans="1:5" ht="33.75" customHeight="1">
      <c r="A41" s="85" t="s">
        <v>103</v>
      </c>
      <c r="B41" s="20" t="s">
        <v>106</v>
      </c>
      <c r="C41" s="20" t="s">
        <v>107</v>
      </c>
      <c r="D41" s="92">
        <v>1</v>
      </c>
      <c r="E41" s="21" t="str">
        <f>IF(D41="","—",IF(D41=0,"Not in place",IF(D41=1,"Emerging",IF(D41=2,"Partially implemented","Fully implemented"))))</f>
        <v>Emerging</v>
      </c>
    </row>
    <row r="42" spans="1:5" ht="33.75" customHeight="1">
      <c r="A42" s="84" t="s">
        <v>103</v>
      </c>
      <c r="B42" s="1" t="s">
        <v>108</v>
      </c>
      <c r="C42" s="1" t="s">
        <v>109</v>
      </c>
      <c r="D42" s="91">
        <v>1</v>
      </c>
      <c r="E42" s="19" t="str">
        <f>IF(D42="","—",IF(D42=0,"Not in place",IF(D42=1,"Emerging",IF(D42=2,"Partially implemented","Fully implemented"))))</f>
        <v>Emerging</v>
      </c>
    </row>
    <row r="43" spans="1:5" ht="33.75" customHeight="1">
      <c r="A43" s="85" t="s">
        <v>103</v>
      </c>
      <c r="B43" s="20" t="s">
        <v>110</v>
      </c>
      <c r="C43" s="20" t="s">
        <v>111</v>
      </c>
      <c r="D43" s="92">
        <v>1</v>
      </c>
      <c r="E43" s="21" t="str">
        <f>IF(D43="","—",IF(D43=0,"Not in place",IF(D43=1,"Emerging",IF(D43=2,"Partially implemented","Fully implemented"))))</f>
        <v>Emerging</v>
      </c>
    </row>
    <row r="44" spans="1:5" ht="33.75" customHeight="1">
      <c r="A44" s="84" t="s">
        <v>103</v>
      </c>
      <c r="B44" s="1" t="s">
        <v>112</v>
      </c>
      <c r="C44" s="1" t="s">
        <v>113</v>
      </c>
      <c r="D44" s="91">
        <v>0</v>
      </c>
      <c r="E44" s="19" t="str">
        <f>IF(D44="","—",IF(D44=0,"Not in place",IF(D44=1,"Emerging",IF(D44=2,"Partially implemented","Fully implemented"))))</f>
        <v>Not in place</v>
      </c>
    </row>
    <row r="45" spans="1:5" ht="27.75" customHeight="1">
      <c r="A45" s="101" t="s">
        <v>114</v>
      </c>
      <c r="B45" s="101"/>
      <c r="C45" s="101"/>
      <c r="D45" s="101"/>
      <c r="E45" s="101"/>
    </row>
    <row r="46" spans="1:5" ht="33.75" customHeight="1">
      <c r="A46" s="84" t="s">
        <v>115</v>
      </c>
      <c r="B46" s="1" t="s">
        <v>116</v>
      </c>
      <c r="C46" s="1" t="s">
        <v>117</v>
      </c>
      <c r="D46" s="91">
        <v>0</v>
      </c>
      <c r="E46" s="19" t="str">
        <f>IF(D46="","—",IF(D46=0,"Not in place",IF(D46=1,"Emerging",IF(D46=2,"Partially implemented","Fully implemented"))))</f>
        <v>Not in place</v>
      </c>
    </row>
    <row r="47" spans="1:5" ht="33.75" customHeight="1">
      <c r="A47" s="88" t="s">
        <v>115</v>
      </c>
      <c r="B47" s="35" t="s">
        <v>118</v>
      </c>
      <c r="C47" s="35" t="s">
        <v>119</v>
      </c>
      <c r="D47" s="95">
        <v>0</v>
      </c>
      <c r="E47" s="36" t="str">
        <f>IF(D47="","—",IF(D47=0,"Not in place",IF(D47=1,"Emerging",IF(D47=2,"Partially implemented","Fully implemented"))))</f>
        <v>Not in place</v>
      </c>
    </row>
    <row r="48" spans="1:5" ht="33.75" customHeight="1">
      <c r="A48" s="84" t="s">
        <v>115</v>
      </c>
      <c r="B48" s="1" t="s">
        <v>120</v>
      </c>
      <c r="C48" s="1" t="s">
        <v>121</v>
      </c>
      <c r="D48" s="91">
        <v>0</v>
      </c>
      <c r="E48" s="19" t="str">
        <f>IF(D48="","—",IF(D48=0,"Not in place",IF(D48=1,"Emerging",IF(D48=2,"Partially implemented","Fully implemented"))))</f>
        <v>Not in place</v>
      </c>
    </row>
    <row r="49" spans="1:5" ht="33.75" customHeight="1">
      <c r="A49" s="88" t="s">
        <v>115</v>
      </c>
      <c r="B49" s="35" t="s">
        <v>122</v>
      </c>
      <c r="C49" s="35" t="s">
        <v>123</v>
      </c>
      <c r="D49" s="95">
        <v>0</v>
      </c>
      <c r="E49" s="36" t="str">
        <f>IF(D49="","—",IF(D49=0,"Not in place",IF(D49=1,"Emerging",IF(D49=2,"Partially implemented","Fully implemented"))))</f>
        <v>Not in place</v>
      </c>
    </row>
    <row r="50" spans="1:5" ht="33.75" customHeight="1">
      <c r="A50" s="84" t="s">
        <v>115</v>
      </c>
      <c r="B50" s="1" t="s">
        <v>124</v>
      </c>
      <c r="C50" s="1" t="s">
        <v>125</v>
      </c>
      <c r="D50" s="91">
        <v>0</v>
      </c>
      <c r="E50" s="19" t="str">
        <f>IF(D50="","—",IF(D50=0,"Not in place",IF(D50=1,"Emerging",IF(D50=2,"Partially implemented","Fully implemented"))))</f>
        <v>Not in place</v>
      </c>
    </row>
    <row r="51" spans="1:5" ht="27.75" customHeight="1">
      <c r="A51" s="99" t="s">
        <v>126</v>
      </c>
      <c r="B51" s="99"/>
      <c r="C51" s="99"/>
      <c r="D51" s="99"/>
      <c r="E51" s="99"/>
    </row>
    <row r="52" spans="1:5" ht="33.75" customHeight="1">
      <c r="A52" s="84" t="s">
        <v>127</v>
      </c>
      <c r="B52" s="1" t="s">
        <v>128</v>
      </c>
      <c r="C52" s="1" t="s">
        <v>129</v>
      </c>
      <c r="D52" s="91">
        <v>1</v>
      </c>
      <c r="E52" s="19" t="str">
        <f>IF(D52="","—",IF(D52=0,"Not in place",IF(D52=1,"Emerging",IF(D52=2,"Partially implemented","Fully implemented"))))</f>
        <v>Emerging</v>
      </c>
    </row>
    <row r="53" spans="1:5" ht="33.75" customHeight="1">
      <c r="A53" s="86" t="s">
        <v>127</v>
      </c>
      <c r="B53" s="23" t="s">
        <v>130</v>
      </c>
      <c r="C53" s="23" t="s">
        <v>131</v>
      </c>
      <c r="D53" s="93">
        <v>0</v>
      </c>
      <c r="E53" s="24" t="str">
        <f>IF(D53="","—",IF(D53=0,"Not in place",IF(D53=1,"Emerging",IF(D53=2,"Partially implemented","Fully implemented"))))</f>
        <v>Not in place</v>
      </c>
    </row>
    <row r="54" spans="1:5" ht="33.75" customHeight="1">
      <c r="A54" s="84" t="s">
        <v>127</v>
      </c>
      <c r="B54" s="1" t="s">
        <v>132</v>
      </c>
      <c r="C54" s="1" t="s">
        <v>133</v>
      </c>
      <c r="D54" s="91">
        <v>1</v>
      </c>
      <c r="E54" s="19" t="str">
        <f>IF(D54="","—",IF(D54=0,"Not in place",IF(D54=1,"Emerging",IF(D54=2,"Partially implemented","Fully implemented"))))</f>
        <v>Emerging</v>
      </c>
    </row>
    <row r="55" spans="1:5" ht="33.75" customHeight="1">
      <c r="A55" s="86" t="s">
        <v>127</v>
      </c>
      <c r="B55" s="23" t="s">
        <v>134</v>
      </c>
      <c r="C55" s="23" t="s">
        <v>135</v>
      </c>
      <c r="D55" s="93">
        <v>1</v>
      </c>
      <c r="E55" s="24" t="str">
        <f>IF(D55="","—",IF(D55=0,"Not in place",IF(D55=1,"Emerging",IF(D55=2,"Partially implemented","Fully implemented"))))</f>
        <v>Emerging</v>
      </c>
    </row>
    <row r="56" spans="1:5" ht="33.75" customHeight="1">
      <c r="A56" s="90" t="s">
        <v>127</v>
      </c>
      <c r="B56" s="1" t="s">
        <v>136</v>
      </c>
      <c r="C56" s="1" t="s">
        <v>137</v>
      </c>
      <c r="D56" s="91">
        <v>0</v>
      </c>
      <c r="E56" s="19" t="str">
        <f>IF(D56="","—",IF(D56=0,"Not in place",IF(D56=1,"Emerging",IF(D56=2,"Partially implemented","Fully implemented"))))</f>
        <v>Not in place</v>
      </c>
    </row>
    <row r="57" spans="1:5" ht="6" customHeight="1">
      <c r="A57" s="5"/>
      <c r="B57" s="5"/>
      <c r="C57" s="5"/>
      <c r="D57" s="5"/>
      <c r="E57" s="5"/>
    </row>
    <row r="58" spans="1:5">
      <c r="A58" s="5"/>
      <c r="B58" s="5"/>
      <c r="C58" s="5"/>
      <c r="D58" s="5"/>
      <c r="E58" s="5"/>
    </row>
    <row r="59" spans="1:5" ht="19.5" customHeight="1">
      <c r="A59" s="37" t="s">
        <v>138</v>
      </c>
      <c r="B59" s="5"/>
      <c r="C59" s="5"/>
      <c r="D59" s="5"/>
      <c r="E59" s="5"/>
    </row>
    <row r="60" spans="1:5" ht="18" customHeight="1">
      <c r="A60" s="38" t="s">
        <v>139</v>
      </c>
      <c r="B60" s="5"/>
      <c r="C60" s="5"/>
      <c r="D60" s="5"/>
      <c r="E60" s="5"/>
    </row>
    <row r="61" spans="1:5" ht="18" customHeight="1">
      <c r="A61" s="39" t="s">
        <v>140</v>
      </c>
      <c r="B61" s="5"/>
      <c r="C61" s="5"/>
      <c r="D61" s="5"/>
      <c r="E61" s="5"/>
    </row>
    <row r="62" spans="1:5" ht="18" customHeight="1">
      <c r="A62" s="40" t="s">
        <v>141</v>
      </c>
      <c r="B62" s="5"/>
      <c r="C62" s="5"/>
      <c r="D62" s="5"/>
      <c r="E62" s="5"/>
    </row>
    <row r="63" spans="1:5" ht="18" customHeight="1">
      <c r="A63" s="41" t="s">
        <v>142</v>
      </c>
      <c r="B63" s="5"/>
      <c r="C63" s="5"/>
      <c r="D63" s="5"/>
      <c r="E63" s="5"/>
    </row>
  </sheetData>
  <mergeCells count="10">
    <mergeCell ref="A1:E1"/>
    <mergeCell ref="A2:E2"/>
    <mergeCell ref="A9:E9"/>
    <mergeCell ref="A15:E15"/>
    <mergeCell ref="A21:E21"/>
    <mergeCell ref="A27:E27"/>
    <mergeCell ref="A33:E33"/>
    <mergeCell ref="A39:E39"/>
    <mergeCell ref="A45:E45"/>
    <mergeCell ref="A51:E51"/>
  </mergeCells>
  <dataValidations count="1">
    <dataValidation type="list" allowBlank="1" sqref="D4:D1000" xr:uid="{00000000-0002-0000-0100-000000000000}">
      <formula1>"0,1,2,3"</formula1>
      <formula2>0</formula2>
    </dataValidation>
  </dataValidations>
  <pageMargins left="0.75" right="0.75" top="1" bottom="1" header="0.511811023622047" footer="0.511811023622047"/>
  <pageSetup paperSize="9" scale="66"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0000"/>
  </sheetPr>
  <dimension ref="A1:E20"/>
  <sheetViews>
    <sheetView showGridLines="0" view="pageBreakPreview" zoomScale="60" zoomScaleNormal="70" workbookViewId="0">
      <selection sqref="A1:E20"/>
    </sheetView>
  </sheetViews>
  <sheetFormatPr defaultColWidth="8.6328125" defaultRowHeight="14.5"/>
  <cols>
    <col min="1" max="1" width="32" customWidth="1"/>
    <col min="2" max="2" width="14" customWidth="1"/>
    <col min="3" max="3" width="24" customWidth="1"/>
    <col min="4" max="4" width="16" customWidth="1"/>
    <col min="5" max="5" width="42" customWidth="1"/>
  </cols>
  <sheetData>
    <row r="1" spans="1:5" ht="37.5" customHeight="1">
      <c r="A1" s="105" t="s">
        <v>180</v>
      </c>
      <c r="B1" s="105"/>
      <c r="C1" s="105"/>
      <c r="D1" s="105"/>
      <c r="E1" s="105"/>
    </row>
    <row r="2" spans="1:5" ht="7.5" customHeight="1">
      <c r="A2" s="42"/>
      <c r="B2" s="42"/>
      <c r="C2" s="42"/>
      <c r="D2" s="42"/>
      <c r="E2" s="42"/>
    </row>
    <row r="3" spans="1:5" ht="25.5" customHeight="1">
      <c r="A3" s="43" t="s">
        <v>26</v>
      </c>
      <c r="B3" s="18" t="s">
        <v>143</v>
      </c>
      <c r="C3" s="18" t="s">
        <v>30</v>
      </c>
      <c r="D3" s="18" t="s">
        <v>144</v>
      </c>
      <c r="E3" s="18" t="s">
        <v>145</v>
      </c>
    </row>
    <row r="4" spans="1:5" ht="27.75" customHeight="1">
      <c r="A4" s="17" t="s">
        <v>31</v>
      </c>
      <c r="B4" s="44">
        <f>AVERAGEIF(Questionnaire!A:A,Results!A4,Questionnaire!D:D)</f>
        <v>1.4</v>
      </c>
      <c r="C4" s="20" t="str">
        <f t="shared" ref="C4:C12" si="0">IF(B4="","Not scored",IF(B4&lt;0.5,"Not in place",IF(B4&lt;1.5,"Emerging",IF(B4&lt;2.5,"Partially implemented","Fully implemented"))))</f>
        <v>Emerging</v>
      </c>
      <c r="D4" s="45" t="str">
        <f t="shared" ref="D4:D12" si="1">IF(B4="","",REPT("█",ROUND(B4*5,0)))</f>
        <v>███████</v>
      </c>
      <c r="E4" s="21" t="str">
        <f t="shared" ref="E4:E12" si="2">IF(B4="","Complete the Questionnaire sheet first.",IF(B4&lt;0.5,"Capability not yet established – foundational actions required.",IF(B4&lt;1.5,"Early-stage awareness – structured development needed.",IF(B4&lt;2.5,"Partial capability – scale and systematise existing practices.","Strong capability – maintain, optimise and support ecosystem partners."))))</f>
        <v>Early-stage awareness – structured development needed.</v>
      </c>
    </row>
    <row r="5" spans="1:5" ht="27.75" customHeight="1">
      <c r="A5" s="22" t="s">
        <v>43</v>
      </c>
      <c r="B5" s="46">
        <f>AVERAGEIF(Questionnaire!A:A,Results!A5,Questionnaire!D:D)</f>
        <v>2.8</v>
      </c>
      <c r="C5" s="23" t="str">
        <f t="shared" si="0"/>
        <v>Fully implemented</v>
      </c>
      <c r="D5" s="47" t="str">
        <f t="shared" si="1"/>
        <v>██████████████</v>
      </c>
      <c r="E5" s="24" t="str">
        <f t="shared" si="2"/>
        <v>Strong capability – maintain, optimise and support ecosystem partners.</v>
      </c>
    </row>
    <row r="6" spans="1:5" ht="27.75" customHeight="1">
      <c r="A6" s="25" t="s">
        <v>55</v>
      </c>
      <c r="B6" s="48">
        <f>AVERAGEIF(Questionnaire!A:A,Results!A6,Questionnaire!D:D)</f>
        <v>3</v>
      </c>
      <c r="C6" s="26" t="str">
        <f t="shared" si="0"/>
        <v>Fully implemented</v>
      </c>
      <c r="D6" s="49" t="str">
        <f t="shared" si="1"/>
        <v>███████████████</v>
      </c>
      <c r="E6" s="27" t="str">
        <f t="shared" si="2"/>
        <v>Strong capability – maintain, optimise and support ecosystem partners.</v>
      </c>
    </row>
    <row r="7" spans="1:5" ht="27.75" customHeight="1">
      <c r="A7" s="28" t="s">
        <v>67</v>
      </c>
      <c r="B7" s="50">
        <f>AVERAGEIF(Questionnaire!A:A,Results!A7,Questionnaire!D:D)</f>
        <v>2</v>
      </c>
      <c r="C7" s="29" t="str">
        <f t="shared" si="0"/>
        <v>Partially implemented</v>
      </c>
      <c r="D7" s="51" t="str">
        <f t="shared" si="1"/>
        <v>██████████</v>
      </c>
      <c r="E7" s="30" t="str">
        <f t="shared" si="2"/>
        <v>Partial capability – scale and systematise existing practices.</v>
      </c>
    </row>
    <row r="8" spans="1:5" ht="27.75" customHeight="1">
      <c r="A8" s="31" t="s">
        <v>79</v>
      </c>
      <c r="B8" s="52">
        <f>AVERAGEIF(Questionnaire!A:A,Results!A8,Questionnaire!D:D)</f>
        <v>1</v>
      </c>
      <c r="C8" s="32" t="str">
        <f t="shared" si="0"/>
        <v>Emerging</v>
      </c>
      <c r="D8" s="53" t="str">
        <f t="shared" si="1"/>
        <v>█████</v>
      </c>
      <c r="E8" s="33" t="str">
        <f t="shared" si="2"/>
        <v>Early-stage awareness – structured development needed.</v>
      </c>
    </row>
    <row r="9" spans="1:5" ht="27.75" customHeight="1">
      <c r="A9" s="22" t="s">
        <v>91</v>
      </c>
      <c r="B9" s="46">
        <f>AVERAGEIF(Questionnaire!A:A,Results!A9,Questionnaire!D:D)</f>
        <v>0</v>
      </c>
      <c r="C9" s="23" t="str">
        <f t="shared" si="0"/>
        <v>Not in place</v>
      </c>
      <c r="D9" s="47" t="str">
        <f t="shared" si="1"/>
        <v/>
      </c>
      <c r="E9" s="24" t="str">
        <f t="shared" si="2"/>
        <v>Capability not yet established – foundational actions required.</v>
      </c>
    </row>
    <row r="10" spans="1:5" ht="27.75" customHeight="1">
      <c r="A10" s="17" t="s">
        <v>103</v>
      </c>
      <c r="B10" s="44">
        <f>AVERAGEIF(Questionnaire!A:A,Results!A10,Questionnaire!D:D)</f>
        <v>0.8</v>
      </c>
      <c r="C10" s="20" t="str">
        <f t="shared" si="0"/>
        <v>Emerging</v>
      </c>
      <c r="D10" s="45" t="str">
        <f t="shared" si="1"/>
        <v>████</v>
      </c>
      <c r="E10" s="21" t="str">
        <f t="shared" si="2"/>
        <v>Early-stage awareness – structured development needed.</v>
      </c>
    </row>
    <row r="11" spans="1:5" ht="27.75" customHeight="1">
      <c r="A11" s="34" t="s">
        <v>115</v>
      </c>
      <c r="B11" s="54">
        <f>AVERAGEIF(Questionnaire!A:A,Results!A11,Questionnaire!D:D)</f>
        <v>0</v>
      </c>
      <c r="C11" s="35" t="str">
        <f t="shared" si="0"/>
        <v>Not in place</v>
      </c>
      <c r="D11" s="55" t="str">
        <f t="shared" si="1"/>
        <v/>
      </c>
      <c r="E11" s="36" t="str">
        <f t="shared" si="2"/>
        <v>Capability not yet established – foundational actions required.</v>
      </c>
    </row>
    <row r="12" spans="1:5" ht="27.75" customHeight="1">
      <c r="A12" s="22" t="s">
        <v>127</v>
      </c>
      <c r="B12" s="46">
        <f>AVERAGEIF(Questionnaire!A:A,Results!A12,Questionnaire!D:D)</f>
        <v>0.6</v>
      </c>
      <c r="C12" s="23" t="str">
        <f t="shared" si="0"/>
        <v>Emerging</v>
      </c>
      <c r="D12" s="47" t="str">
        <f t="shared" si="1"/>
        <v>███</v>
      </c>
      <c r="E12" s="24" t="str">
        <f t="shared" si="2"/>
        <v>Early-stage awareness – structured development needed.</v>
      </c>
    </row>
    <row r="13" spans="1:5" ht="6" customHeight="1">
      <c r="A13" s="42"/>
      <c r="B13" s="42"/>
      <c r="C13" s="42"/>
      <c r="D13" s="42"/>
      <c r="E13" s="42"/>
    </row>
    <row r="14" spans="1:5" ht="33.75" customHeight="1">
      <c r="A14" s="56" t="s">
        <v>146</v>
      </c>
      <c r="B14" s="57">
        <f>IFERROR(AVERAGE(B4:B12),"")</f>
        <v>1.2888888888888888</v>
      </c>
      <c r="C14" s="58" t="str">
        <f>IF(B14="","—",IF(B14&lt;0.5,"Not in place",IF(B14&lt;1.5,"Emerging",IF(B14&lt;2.5,"Partially implemented","Fully implemented"))))</f>
        <v>Emerging</v>
      </c>
      <c r="D14" s="2"/>
      <c r="E14" s="2"/>
    </row>
    <row r="15" spans="1:5" ht="12" customHeight="1">
      <c r="A15" s="42"/>
      <c r="B15" s="42"/>
      <c r="C15" s="42"/>
      <c r="D15" s="42"/>
      <c r="E15" s="42"/>
    </row>
    <row r="16" spans="1:5" ht="21.75" customHeight="1">
      <c r="A16" s="59" t="s">
        <v>147</v>
      </c>
      <c r="B16" s="42"/>
      <c r="C16" s="42"/>
      <c r="D16" s="42"/>
      <c r="E16" s="42"/>
    </row>
    <row r="17" spans="1:5" ht="19.5" customHeight="1">
      <c r="A17" s="38" t="s">
        <v>148</v>
      </c>
      <c r="B17" s="19" t="s">
        <v>21</v>
      </c>
      <c r="C17" s="42"/>
      <c r="D17" s="42"/>
      <c r="E17" s="42"/>
    </row>
    <row r="18" spans="1:5" ht="19.5" customHeight="1">
      <c r="A18" s="39" t="s">
        <v>149</v>
      </c>
      <c r="B18" s="19" t="s">
        <v>150</v>
      </c>
      <c r="C18" s="42"/>
      <c r="D18" s="42"/>
      <c r="E18" s="42"/>
    </row>
    <row r="19" spans="1:5" ht="19.5" customHeight="1">
      <c r="A19" s="40" t="s">
        <v>151</v>
      </c>
      <c r="B19" s="19" t="s">
        <v>152</v>
      </c>
      <c r="C19" s="42"/>
      <c r="D19" s="42"/>
      <c r="E19" s="42"/>
    </row>
    <row r="20" spans="1:5" ht="19.5" customHeight="1">
      <c r="A20" s="41" t="s">
        <v>153</v>
      </c>
      <c r="B20" s="19" t="s">
        <v>154</v>
      </c>
      <c r="C20" s="42"/>
      <c r="D20" s="42"/>
      <c r="E20" s="42"/>
    </row>
  </sheetData>
  <mergeCells count="1">
    <mergeCell ref="A1:E1"/>
  </mergeCells>
  <pageMargins left="0.75" right="0.75" top="1" bottom="1" header="0.511811023622047" footer="0.511811023622047"/>
  <pageSetup paperSize="9" scale="67"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A6A6A6"/>
  </sheetPr>
  <dimension ref="A1:C16"/>
  <sheetViews>
    <sheetView showGridLines="0" tabSelected="1" view="pageBreakPreview" zoomScale="60" zoomScaleNormal="60" workbookViewId="0">
      <selection activeCell="E1" sqref="E1:O27"/>
    </sheetView>
  </sheetViews>
  <sheetFormatPr defaultColWidth="8.6328125" defaultRowHeight="14.5"/>
  <cols>
    <col min="1" max="1" width="32" customWidth="1"/>
    <col min="2" max="2" width="12" customWidth="1"/>
    <col min="3" max="3" width="8" customWidth="1"/>
  </cols>
  <sheetData>
    <row r="1" spans="1:3" ht="30" customHeight="1">
      <c r="A1" s="81" t="s">
        <v>155</v>
      </c>
      <c r="B1" s="42"/>
      <c r="C1" s="42"/>
    </row>
    <row r="2" spans="1:3" ht="7.5" customHeight="1">
      <c r="A2" s="42"/>
      <c r="B2" s="42"/>
      <c r="C2" s="42"/>
    </row>
    <row r="3" spans="1:3" ht="25.5" customHeight="1">
      <c r="A3" s="18" t="s">
        <v>26</v>
      </c>
      <c r="B3" s="18" t="s">
        <v>5</v>
      </c>
      <c r="C3" s="18" t="s">
        <v>156</v>
      </c>
    </row>
    <row r="4" spans="1:3" ht="21.75" customHeight="1">
      <c r="A4" s="43" t="s">
        <v>31</v>
      </c>
      <c r="B4" s="60">
        <f>Results!B4</f>
        <v>1.4</v>
      </c>
      <c r="C4" s="61">
        <v>3</v>
      </c>
    </row>
    <row r="5" spans="1:3" ht="21.75" customHeight="1">
      <c r="A5" s="62" t="s">
        <v>43</v>
      </c>
      <c r="B5" s="63">
        <f>Results!B5</f>
        <v>2.8</v>
      </c>
      <c r="C5" s="64">
        <v>3</v>
      </c>
    </row>
    <row r="6" spans="1:3" ht="21.75" customHeight="1">
      <c r="A6" s="65" t="s">
        <v>55</v>
      </c>
      <c r="B6" s="66">
        <f>Results!B6</f>
        <v>3</v>
      </c>
      <c r="C6" s="67">
        <v>3</v>
      </c>
    </row>
    <row r="7" spans="1:3" ht="21.75" customHeight="1">
      <c r="A7" s="68" t="s">
        <v>67</v>
      </c>
      <c r="B7" s="63">
        <f>Results!B7</f>
        <v>2</v>
      </c>
      <c r="C7" s="64">
        <v>3</v>
      </c>
    </row>
    <row r="8" spans="1:3" ht="21.75" customHeight="1">
      <c r="A8" s="69" t="s">
        <v>79</v>
      </c>
      <c r="B8" s="70">
        <f>Results!B8</f>
        <v>1</v>
      </c>
      <c r="C8" s="71">
        <v>3</v>
      </c>
    </row>
    <row r="9" spans="1:3" ht="21.75" customHeight="1">
      <c r="A9" s="62" t="s">
        <v>91</v>
      </c>
      <c r="B9" s="63">
        <f>Results!B9</f>
        <v>0</v>
      </c>
      <c r="C9" s="64">
        <v>3</v>
      </c>
    </row>
    <row r="10" spans="1:3" ht="21.75" customHeight="1">
      <c r="A10" s="43" t="s">
        <v>103</v>
      </c>
      <c r="B10" s="60">
        <f>Results!B10</f>
        <v>0.8</v>
      </c>
      <c r="C10" s="61">
        <v>3</v>
      </c>
    </row>
    <row r="11" spans="1:3" ht="21.75" customHeight="1">
      <c r="A11" s="72" t="s">
        <v>115</v>
      </c>
      <c r="B11" s="63">
        <f>Results!B11</f>
        <v>0</v>
      </c>
      <c r="C11" s="64">
        <v>3</v>
      </c>
    </row>
    <row r="12" spans="1:3" ht="21.75" customHeight="1">
      <c r="A12" s="62" t="s">
        <v>127</v>
      </c>
      <c r="B12" s="73">
        <f>Results!B12</f>
        <v>0.6</v>
      </c>
      <c r="C12" s="74">
        <v>3</v>
      </c>
    </row>
    <row r="13" spans="1:3">
      <c r="A13" s="42"/>
      <c r="B13" s="42"/>
      <c r="C13" s="42"/>
    </row>
    <row r="14" spans="1:3" ht="7.5" customHeight="1">
      <c r="A14" s="42" t="s">
        <v>157</v>
      </c>
      <c r="B14" s="42"/>
      <c r="C14" s="42"/>
    </row>
    <row r="15" spans="1:3" ht="19.5" customHeight="1">
      <c r="A15" s="106" t="s">
        <v>158</v>
      </c>
      <c r="B15" s="106"/>
      <c r="C15" s="106"/>
    </row>
    <row r="16" spans="1:3" ht="18" customHeight="1">
      <c r="A16" s="42"/>
      <c r="B16" s="42"/>
      <c r="C16" s="42"/>
    </row>
  </sheetData>
  <mergeCells count="1">
    <mergeCell ref="A15:C15"/>
  </mergeCells>
  <pageMargins left="0.75" right="0.75" top="1" bottom="1" header="0.511811023622047" footer="0.511811023622047"/>
  <pageSetup paperSize="9" scale="55"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00"/>
  </sheetPr>
  <dimension ref="A1:B29"/>
  <sheetViews>
    <sheetView showGridLines="0" zoomScaleNormal="100" workbookViewId="0">
      <selection activeCell="B25" sqref="B25"/>
    </sheetView>
  </sheetViews>
  <sheetFormatPr defaultColWidth="8.6328125" defaultRowHeight="14.5"/>
  <cols>
    <col min="1" max="1" width="4" customWidth="1"/>
    <col min="2" max="2" width="100" customWidth="1"/>
  </cols>
  <sheetData>
    <row r="1" spans="1:2" ht="37.5" customHeight="1">
      <c r="A1" s="102" t="s">
        <v>181</v>
      </c>
      <c r="B1" s="102"/>
    </row>
    <row r="2" spans="1:2" ht="12" customHeight="1">
      <c r="A2" s="42"/>
      <c r="B2" s="42"/>
    </row>
    <row r="3" spans="1:2" ht="21.75" customHeight="1">
      <c r="A3" s="42"/>
      <c r="B3" s="75" t="s">
        <v>159</v>
      </c>
    </row>
    <row r="4" spans="1:2" ht="27.75" customHeight="1">
      <c r="A4" s="76"/>
      <c r="B4" s="77" t="s">
        <v>160</v>
      </c>
    </row>
    <row r="5" spans="1:2" ht="27.75" customHeight="1">
      <c r="A5" s="5"/>
      <c r="B5" s="19" t="s">
        <v>161</v>
      </c>
    </row>
    <row r="6" spans="1:2" ht="27.75" customHeight="1">
      <c r="A6" s="76"/>
      <c r="B6" s="77" t="s">
        <v>162</v>
      </c>
    </row>
    <row r="7" spans="1:2" ht="27.75" customHeight="1">
      <c r="A7" s="5"/>
      <c r="B7" s="19" t="s">
        <v>163</v>
      </c>
    </row>
    <row r="8" spans="1:2" ht="27.75" customHeight="1">
      <c r="A8" s="76"/>
      <c r="B8" s="77" t="s">
        <v>164</v>
      </c>
    </row>
    <row r="9" spans="1:2" ht="27.75" customHeight="1">
      <c r="A9" s="5"/>
      <c r="B9" s="19" t="s">
        <v>165</v>
      </c>
    </row>
    <row r="10" spans="1:2" ht="27.75" customHeight="1">
      <c r="A10" s="76"/>
      <c r="B10" s="77" t="s">
        <v>166</v>
      </c>
    </row>
    <row r="11" spans="1:2" ht="27.75" customHeight="1">
      <c r="A11" s="5"/>
      <c r="B11" s="19" t="s">
        <v>167</v>
      </c>
    </row>
    <row r="12" spans="1:2" ht="27.75" customHeight="1">
      <c r="A12" s="76"/>
      <c r="B12" s="77" t="s">
        <v>168</v>
      </c>
    </row>
    <row r="13" spans="1:2" ht="27.75" customHeight="1">
      <c r="A13" s="5"/>
      <c r="B13" s="19" t="s">
        <v>169</v>
      </c>
    </row>
    <row r="14" spans="1:2" ht="27.75" customHeight="1">
      <c r="A14" s="76"/>
      <c r="B14" s="77" t="s">
        <v>170</v>
      </c>
    </row>
    <row r="15" spans="1:2" ht="27.75" customHeight="1">
      <c r="A15" s="5"/>
      <c r="B15" s="19" t="s">
        <v>171</v>
      </c>
    </row>
    <row r="16" spans="1:2" ht="27.75" customHeight="1">
      <c r="A16" s="76"/>
      <c r="B16" s="77" t="s">
        <v>172</v>
      </c>
    </row>
    <row r="17" spans="1:2" ht="6" customHeight="1">
      <c r="A17" s="42"/>
      <c r="B17" s="42"/>
    </row>
    <row r="18" spans="1:2" ht="36" customHeight="1">
      <c r="A18" s="42"/>
      <c r="B18" s="19" t="s">
        <v>173</v>
      </c>
    </row>
    <row r="19" spans="1:2" ht="6" customHeight="1">
      <c r="A19" s="42"/>
      <c r="B19" s="77"/>
    </row>
    <row r="20" spans="1:2" ht="36" customHeight="1">
      <c r="A20" s="42"/>
      <c r="B20" s="19" t="s">
        <v>174</v>
      </c>
    </row>
    <row r="21" spans="1:2" ht="6" customHeight="1">
      <c r="A21" s="42"/>
      <c r="B21" s="77"/>
    </row>
    <row r="22" spans="1:2" ht="36" customHeight="1">
      <c r="A22" s="42"/>
      <c r="B22" s="19" t="s">
        <v>175</v>
      </c>
    </row>
    <row r="23" spans="1:2" ht="6" customHeight="1">
      <c r="A23" s="42"/>
      <c r="B23" s="77"/>
    </row>
    <row r="24" spans="1:2" ht="36" customHeight="1">
      <c r="A24" s="42"/>
      <c r="B24" s="19" t="s">
        <v>176</v>
      </c>
    </row>
    <row r="25" spans="1:2" ht="6" customHeight="1">
      <c r="A25" s="42"/>
      <c r="B25" s="77"/>
    </row>
    <row r="26" spans="1:2" ht="36" customHeight="1">
      <c r="A26" s="42"/>
      <c r="B26" s="19" t="s">
        <v>177</v>
      </c>
    </row>
    <row r="27" spans="1:2" ht="6" customHeight="1">
      <c r="A27" s="42"/>
      <c r="B27" s="77"/>
    </row>
    <row r="28" spans="1:2" ht="36" customHeight="1">
      <c r="A28" s="42"/>
      <c r="B28" s="19" t="s">
        <v>178</v>
      </c>
    </row>
    <row r="29" spans="1:2" ht="6" customHeight="1"/>
  </sheetData>
  <mergeCells count="1">
    <mergeCell ref="A1:B1"/>
  </mergeCells>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DC45CBC5C980047B20AF4B7FFF80688" ma:contentTypeVersion="7" ma:contentTypeDescription="Create a new document." ma:contentTypeScope="" ma:versionID="b607df8332124fe4a4820c1376d65b6e">
  <xsd:schema xmlns:xsd="http://www.w3.org/2001/XMLSchema" xmlns:xs="http://www.w3.org/2001/XMLSchema" xmlns:p="http://schemas.microsoft.com/office/2006/metadata/properties" xmlns:ns2="f7c2748f-1ec0-4ee5-a7cd-b4f8ea3f44ab" targetNamespace="http://schemas.microsoft.com/office/2006/metadata/properties" ma:root="true" ma:fieldsID="82692cfccd4cd23afb38b4493d2bcb82" ns2:_="">
    <xsd:import namespace="f7c2748f-1ec0-4ee5-a7cd-b4f8ea3f44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2748f-1ec0-4ee5-a7cd-b4f8ea3f44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129B038-F737-4E09-99E5-F24FDAEF9882}">
  <ds:schemaRefs>
    <ds:schemaRef ds:uri="http://schemas.microsoft.com/sharepoint/v3/contenttype/forms"/>
  </ds:schemaRefs>
</ds:datastoreItem>
</file>

<file path=customXml/itemProps2.xml><?xml version="1.0" encoding="utf-8"?>
<ds:datastoreItem xmlns:ds="http://schemas.openxmlformats.org/officeDocument/2006/customXml" ds:itemID="{AB013026-0EC9-4077-AD40-4FEB8CC645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2748f-1ec0-4ee5-a7cd-b4f8ea3f44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5D6540-3112-4E99-91FA-F4681E6E1EE1}">
  <ds:schemaRefs>
    <ds:schemaRef ds:uri="http://purl.org/dc/elements/1.1/"/>
    <ds:schemaRef ds:uri="http://schemas.microsoft.com/office/2006/metadata/properties"/>
    <ds:schemaRef ds:uri="f7c2748f-1ec0-4ee5-a7cd-b4f8ea3f44ab"/>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Introduction</vt:lpstr>
      <vt:lpstr>Questionnaire</vt:lpstr>
      <vt:lpstr>Results</vt:lpstr>
      <vt:lpstr>Chart</vt:lpstr>
      <vt:lpstr>References</vt:lpstr>
      <vt:lpstr>Chart!Print_Area</vt:lpstr>
      <vt:lpstr>Questionnaire!Print_Area</vt:lpstr>
      <vt:lpstr>Results!Print_Area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Riia Vidgren</cp:lastModifiedBy>
  <cp:revision>2</cp:revision>
  <cp:lastPrinted>2026-05-22T11:01:56Z</cp:lastPrinted>
  <dcterms:created xsi:type="dcterms:W3CDTF">2026-04-23T07:21:44Z</dcterms:created>
  <dcterms:modified xsi:type="dcterms:W3CDTF">2026-05-22T11:02:32Z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7e0bcbd-8e50-4f2c-a144-80b90fb0627b_ActionId">
    <vt:lpwstr>0f1ec9b8-e4f1-4ad6-899b-aa264220058e</vt:lpwstr>
  </property>
  <property fmtid="{D5CDD505-2E9C-101B-9397-08002B2CF9AE}" pid="3" name="MSIP_Label_b7e0bcbd-8e50-4f2c-a144-80b90fb0627b_ContentBits">
    <vt:lpwstr>0</vt:lpwstr>
  </property>
  <property fmtid="{D5CDD505-2E9C-101B-9397-08002B2CF9AE}" pid="4" name="MSIP_Label_b7e0bcbd-8e50-4f2c-a144-80b90fb0627b_Enabled">
    <vt:lpwstr>true</vt:lpwstr>
  </property>
  <property fmtid="{D5CDD505-2E9C-101B-9397-08002B2CF9AE}" pid="5" name="MSIP_Label_b7e0bcbd-8e50-4f2c-a144-80b90fb0627b_Method">
    <vt:lpwstr>Privileged</vt:lpwstr>
  </property>
  <property fmtid="{D5CDD505-2E9C-101B-9397-08002B2CF9AE}" pid="6" name="MSIP_Label_b7e0bcbd-8e50-4f2c-a144-80b90fb0627b_Name">
    <vt:lpwstr>98eedc09-d1d8-4a43-9532-8a1f1a2bd905</vt:lpwstr>
  </property>
  <property fmtid="{D5CDD505-2E9C-101B-9397-08002B2CF9AE}" pid="7" name="MSIP_Label_b7e0bcbd-8e50-4f2c-a144-80b90fb0627b_SetDate">
    <vt:lpwstr>2026-04-23T08:41:13Z</vt:lpwstr>
  </property>
  <property fmtid="{D5CDD505-2E9C-101B-9397-08002B2CF9AE}" pid="8" name="MSIP_Label_b7e0bcbd-8e50-4f2c-a144-80b90fb0627b_SiteId">
    <vt:lpwstr>f0c6a041-90a2-4a87-8c82-4c8c17312ba2</vt:lpwstr>
  </property>
  <property fmtid="{D5CDD505-2E9C-101B-9397-08002B2CF9AE}" pid="9" name="MSIP_Label_b7e0bcbd-8e50-4f2c-a144-80b90fb0627b_Tag">
    <vt:lpwstr>10, 0, 1, 1</vt:lpwstr>
  </property>
  <property fmtid="{D5CDD505-2E9C-101B-9397-08002B2CF9AE}" pid="10" name="ContentTypeId">
    <vt:lpwstr>0x010100BDC45CBC5C980047B20AF4B7FFF80688</vt:lpwstr>
  </property>
</Properties>
</file>