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wasa.sharepoint.com/teams/HE_FRANCESCA_internal/Shared Documents/WP4 - Business models/t4.1 circular business model toolkit/phase 2 - concept development/FURNITURE TOOLKIT/7. Implementation &amp; Operation/7.7 Furniture as a service readiness tool/Final/"/>
    </mc:Choice>
  </mc:AlternateContent>
  <xr:revisionPtr revIDLastSave="29" documentId="13_ncr:1_{44293405-E447-46AA-A217-DD5181AB0763}" xr6:coauthVersionLast="47" xr6:coauthVersionMax="47" xr10:uidLastSave="{4CE44D43-6B70-450F-90A5-F86F4A81428F}"/>
  <bookViews>
    <workbookView xWindow="-110" yWindow="-110" windowWidth="19420" windowHeight="11500" tabRatio="500" activeTab="3" xr2:uid="{00000000-000D-0000-FFFF-FFFF00000000}"/>
  </bookViews>
  <sheets>
    <sheet name="Cover" sheetId="1" r:id="rId1"/>
    <sheet name="Questionnaire" sheetId="2" r:id="rId2"/>
    <sheet name="Results" sheetId="3" r:id="rId3"/>
    <sheet name="Dashboard" sheetId="4" r:id="rId4"/>
  </sheets>
  <definedNames>
    <definedName name="_xlnm.Print_Area" localSheetId="3">Dashboard!$A$20:$E$55</definedName>
    <definedName name="_xlnm.Print_Area" localSheetId="1">Questionnaire!$B$1:$G$43</definedName>
    <definedName name="_xlnm.Print_Area" localSheetId="2">Results!$A$1:$F$22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0" i="3" l="1"/>
  <c r="C19" i="3"/>
  <c r="C18" i="3"/>
  <c r="C17" i="3"/>
  <c r="C16" i="3"/>
  <c r="C15" i="3"/>
  <c r="C14" i="3"/>
  <c r="C13" i="3"/>
  <c r="C12" i="3"/>
  <c r="C11" i="3"/>
  <c r="C10" i="3"/>
  <c r="C9" i="3"/>
  <c r="B5" i="3"/>
  <c r="B6" i="3" s="1"/>
  <c r="E63" i="2"/>
  <c r="E62" i="2"/>
  <c r="E61" i="2"/>
  <c r="E58" i="2"/>
  <c r="E57" i="2"/>
  <c r="E56" i="2"/>
  <c r="E53" i="2"/>
  <c r="E52" i="2"/>
  <c r="E51" i="2"/>
  <c r="E48" i="2"/>
  <c r="E47" i="2"/>
  <c r="E46" i="2"/>
  <c r="E43" i="2"/>
  <c r="E42" i="2"/>
  <c r="E41" i="2"/>
  <c r="E38" i="2"/>
  <c r="E37" i="2"/>
  <c r="E36" i="2"/>
  <c r="E33" i="2"/>
  <c r="E32" i="2"/>
  <c r="E31" i="2"/>
  <c r="E28" i="2"/>
  <c r="E27" i="2"/>
  <c r="E26" i="2"/>
  <c r="E23" i="2"/>
  <c r="E22" i="2"/>
  <c r="E21" i="2"/>
  <c r="E18" i="2"/>
  <c r="E17" i="2"/>
  <c r="E16" i="2"/>
  <c r="E13" i="2"/>
  <c r="E12" i="2"/>
  <c r="E11" i="2"/>
  <c r="E8" i="2"/>
  <c r="E7" i="2"/>
  <c r="E6" i="2"/>
  <c r="C16" i="4" l="1"/>
  <c r="B36" i="3"/>
  <c r="C36" i="3"/>
  <c r="D20" i="3"/>
  <c r="E20" i="3"/>
  <c r="C15" i="4"/>
  <c r="C35" i="3"/>
  <c r="B35" i="3"/>
  <c r="E19" i="3"/>
  <c r="D19" i="3"/>
  <c r="C14" i="4"/>
  <c r="B34" i="3"/>
  <c r="D18" i="3"/>
  <c r="E18" i="3"/>
  <c r="C34" i="3"/>
  <c r="C13" i="4"/>
  <c r="C33" i="3"/>
  <c r="D17" i="3"/>
  <c r="E17" i="3"/>
  <c r="B33" i="3"/>
  <c r="C12" i="4"/>
  <c r="D16" i="3"/>
  <c r="E16" i="3"/>
  <c r="B32" i="3"/>
  <c r="C32" i="3"/>
  <c r="C11" i="4"/>
  <c r="B31" i="3"/>
  <c r="C31" i="3"/>
  <c r="D15" i="3"/>
  <c r="E15" i="3"/>
  <c r="C10" i="4"/>
  <c r="C30" i="3"/>
  <c r="B30" i="3"/>
  <c r="E14" i="3"/>
  <c r="D14" i="3"/>
  <c r="C29" i="3"/>
  <c r="B29" i="3"/>
  <c r="D13" i="3"/>
  <c r="E13" i="3"/>
  <c r="C9" i="4"/>
  <c r="C8" i="4"/>
  <c r="C28" i="3"/>
  <c r="D12" i="3"/>
  <c r="E12" i="3"/>
  <c r="B28" i="3"/>
  <c r="C7" i="4"/>
  <c r="D11" i="3"/>
  <c r="E11" i="3"/>
  <c r="C27" i="3"/>
  <c r="B27" i="3"/>
  <c r="C6" i="4"/>
  <c r="E10" i="3"/>
  <c r="D10" i="3"/>
  <c r="B26" i="3"/>
  <c r="C26" i="3"/>
  <c r="B25" i="3"/>
  <c r="C25" i="3"/>
  <c r="D9" i="3"/>
  <c r="C5" i="4"/>
  <c r="E9" i="3"/>
</calcChain>
</file>

<file path=xl/sharedStrings.xml><?xml version="1.0" encoding="utf-8"?>
<sst xmlns="http://schemas.openxmlformats.org/spreadsheetml/2006/main" count="169" uniqueCount="128">
  <si>
    <t>FAAS READINESS ASSESSMENT</t>
  </si>
  <si>
    <t>About This Tool</t>
  </si>
  <si>
    <t>This tool assesses an organisation's readiness to implement Furniture-as-a-Service (FaaS) business models across 12 dimensions — covering market readiness, product design, operations, circularity, digital capability, culture, and four new financial dimensions: asset investment, payback &amp; contract duration, lifecycle loop profitability, and asset utilisation rates.</t>
  </si>
  <si>
    <t>How to Use</t>
  </si>
  <si>
    <t>1</t>
  </si>
  <si>
    <t>SCORE</t>
  </si>
  <si>
    <t>Open the 'Questionnaire' sheet and score each question 1–5 using the dropdown menus.</t>
  </si>
  <si>
    <t>2</t>
  </si>
  <si>
    <t>REVIEW</t>
  </si>
  <si>
    <t>Go to the 'Results' sheet to see your readiness profile per dimension.</t>
  </si>
  <si>
    <t>3</t>
  </si>
  <si>
    <t>VISUALISE</t>
  </si>
  <si>
    <t>The 'Dashboard' sheet displays your readiness profile as a radar chart.</t>
  </si>
  <si>
    <t>4</t>
  </si>
  <si>
    <t>PRIORITISE</t>
  </si>
  <si>
    <t>Focus first on dimensions scoring below 3.0 — these are your priority improvement areas.</t>
  </si>
  <si>
    <t>Readiness Scale</t>
  </si>
  <si>
    <t>Not in place</t>
  </si>
  <si>
    <t>Initial / Awareness</t>
  </si>
  <si>
    <t>Partially implemented</t>
  </si>
  <si>
    <t>Well implemented</t>
  </si>
  <si>
    <t>5</t>
  </si>
  <si>
    <t>Fully implemented / Leading practice</t>
  </si>
  <si>
    <t xml:space="preserve"> Questionnaire</t>
  </si>
  <si>
    <t>DIMENSION</t>
  </si>
  <si>
    <t>ASSESSMENT QUESTION</t>
  </si>
  <si>
    <t>SCORE (1–5)</t>
  </si>
  <si>
    <t>READINESS LEVEL</t>
  </si>
  <si>
    <t>EVIDENCE / NOTES</t>
  </si>
  <si>
    <t>VALUE PROPOSITION &amp; MARKET READINESS</t>
  </si>
  <si>
    <t>Value Proposition &amp; Market Readiness</t>
  </si>
  <si>
    <t>1. Is there a clearly defined value proposition for Furniture-as-a-Service (FaaS)?</t>
  </si>
  <si>
    <t>2. Have the target customer segments for the FaaS offering been clearly identified?</t>
  </si>
  <si>
    <t>3. Has customer willingness to adopt a service-based model been assessed or validated?</t>
  </si>
  <si>
    <t>PRODUCT &amp; DESIGN READINESS</t>
  </si>
  <si>
    <t>Product &amp; Design Readiness</t>
  </si>
  <si>
    <t>4. Are products designed for durability and extended lifetimes?</t>
  </si>
  <si>
    <t>5. Are products designed to enable repair or refurbishment?</t>
  </si>
  <si>
    <t>6. Do products include modular components that allow upgrades or component replacement?</t>
  </si>
  <si>
    <t>SERVICE &amp; OPERATIONAL CAPABILITY</t>
  </si>
  <si>
    <t>Service &amp; Operational Capability</t>
  </si>
  <si>
    <t>7. Are service delivery processes for FaaS clearly defined and operationalised?</t>
  </si>
  <si>
    <t>8. Does the organisation have reverse logistics capabilities for product return and circulation?</t>
  </si>
  <si>
    <t>9. Are maintenance and repair capabilities available to support product use over time?</t>
  </si>
  <si>
    <t>REVENUE MODEL &amp; FINANCIAL READINESS</t>
  </si>
  <si>
    <t>Revenue Model &amp; Financial Readiness</t>
  </si>
  <si>
    <t>10. Has a service-based pricing model been defined for the FaaS offering?</t>
  </si>
  <si>
    <t>11. Has a lifecycle cost analysis been conducted for the FaaS model?</t>
  </si>
  <si>
    <t>12. Is there a method to estimate residual product value at different lifecycle stages?</t>
  </si>
  <si>
    <t>CIRCULARITY &amp; LIFECYCLE MANAGEMENT</t>
  </si>
  <si>
    <t>Circularity &amp; Lifecycle Management</t>
  </si>
  <si>
    <t>13. Are take-back systems defined to enable product return after use?</t>
  </si>
  <si>
    <t>14. Are pathways defined for refurbishment or product reuse?</t>
  </si>
  <si>
    <t>15. Are processes in place for recovering materials at end-of-life?</t>
  </si>
  <si>
    <t>DIGITAL &amp; DATA READINESS</t>
  </si>
  <si>
    <t>Digital &amp; Data Readiness</t>
  </si>
  <si>
    <t>16. Are systems in place to track products across their lifecycle?</t>
  </si>
  <si>
    <t>17. Is lifecycle data collected and managed to support circular operations?</t>
  </si>
  <si>
    <t>18. Is the organisation prepared to integrate Digital Product Passports (DPP) or similar traceability systems?</t>
  </si>
  <si>
    <t>ORGANISATIONAL &amp; CULTURAL READINESS</t>
  </si>
  <si>
    <t>Organisational &amp; Cultural Readiness</t>
  </si>
  <si>
    <t>19. Is there clear leadership commitment to developing a FaaS model?</t>
  </si>
  <si>
    <t>20. Does the organisation have the internal skills required to operate a service-based business model?</t>
  </si>
  <si>
    <t>21. Is cross-functional collaboration in place to support the FaaS transition?</t>
  </si>
  <si>
    <t>ECOSYSTEM &amp; PARTNERSHIPS</t>
  </si>
  <si>
    <t>Ecosystem &amp; Partnerships</t>
  </si>
  <si>
    <t>22. Are partnerships in place with repair or refurbishment providers?</t>
  </si>
  <si>
    <t>23. Are logistics partners available to support delivery, collection, and reverse flows?</t>
  </si>
  <si>
    <t>24. Are channels available to resell or redistribute products in secondary markets?</t>
  </si>
  <si>
    <t xml:space="preserve"> UPFRONT ASSET OWNERSHIP &amp; INVESTMENT</t>
  </si>
  <si>
    <t>A · Upfront Asset Ownership &amp; Investment</t>
  </si>
  <si>
    <t>25. Has the total upfront capital investment required to fund the FaaS asset pool been estimated?</t>
  </si>
  <si>
    <t>26. Are ownership and depreciation models defined for assets deployed under the FaaS model?</t>
  </si>
  <si>
    <t>27. Is there a financing or leasing strategy in place to fund the initial asset portfolio?</t>
  </si>
  <si>
    <t>EXPECTED PAYBACK PERIOD &amp; CONTRACT DURATION</t>
  </si>
  <si>
    <t>B · Expected Payback Period &amp; Contract Duration</t>
  </si>
  <si>
    <t>28. Has a target payback period been defined for FaaS asset investments?</t>
  </si>
  <si>
    <t>29. Are contract durations structured to align with the expected asset payback timeline?</t>
  </si>
  <si>
    <t>30. Are scenario analyses conducted for different contract lengths and renewal rates?</t>
  </si>
  <si>
    <t>LIFECYCLE LOOP PROFITABILITY ASSUMPTIONS</t>
  </si>
  <si>
    <t>C · Lifecycle Loop Profitability Assumptions</t>
  </si>
  <si>
    <t>31. Have revenue and cost projections been modelled across full product lifecycle loops (use → return → refurbish → redeploy)?</t>
  </si>
  <si>
    <t>32. Are refurbishment costs estimated and incorporated into the profitability model?</t>
  </si>
  <si>
    <t>33. Is residual value recovery explicitly factored into lifecycle profitability calculations?</t>
  </si>
  <si>
    <t>ASSET UTILISATION RATES</t>
  </si>
  <si>
    <t>D · Asset Utilisation Rates</t>
  </si>
  <si>
    <t>34. Are target asset utilisation rates (ratio of actively deployed assets vs. total fleet) defined?</t>
  </si>
  <si>
    <t>35. Is there a method to track and monitor actual asset utilisation on an ongoing basis?</t>
  </si>
  <si>
    <t>36. Are low-utilisation scenarios modelled to assess their impact on revenue and payback performance?</t>
  </si>
  <si>
    <t>Score each question:  1 = Not in place  |  2 = Initial  |  3 = Partially implemented  |  4 = Well implemented  |  5 = Leading practice</t>
  </si>
  <si>
    <t xml:space="preserve">  Results Summary</t>
  </si>
  <si>
    <t>OVERALL READINESS SCORE</t>
  </si>
  <si>
    <t>AVG SCORE</t>
  </si>
  <si>
    <t>SCORE / 5</t>
  </si>
  <si>
    <t>INTERPRETATION</t>
  </si>
  <si>
    <t>Define and validate FaaS value proposition with target customer segments.</t>
  </si>
  <si>
    <t>Ensure product design supports durability, modularity, and repairability.</t>
  </si>
  <si>
    <t>Build or partner for reverse logistics, maintenance, and service delivery.</t>
  </si>
  <si>
    <t>Define service-based pricing, lifecycle cost model, and residual value logic.</t>
  </si>
  <si>
    <t>Establish take-back, refurbishment pathways, and end-of-life recovery systems.</t>
  </si>
  <si>
    <t>Implement product tracking systems and prepare for Digital Product Passport.</t>
  </si>
  <si>
    <t>Secure leadership buy-in, build internal skills, and enable cross-functional teams.</t>
  </si>
  <si>
    <t>Establish repair, logistics, and secondary market partner networks.</t>
  </si>
  <si>
    <t>Upfront Asset Ownership &amp; Investment</t>
  </si>
  <si>
    <t>Estimate total asset pool investment and define ownership/depreciation models.</t>
  </si>
  <si>
    <t xml:space="preserve"> Expected Payback Period &amp; Contract Duration</t>
  </si>
  <si>
    <t>Define target payback periods and align contract durations to asset economics.</t>
  </si>
  <si>
    <t>Lifecycle Loop Profitability Assumptions</t>
  </si>
  <si>
    <t>Model full lifecycle loop economics including refurbishment and residual value.</t>
  </si>
  <si>
    <t>Asset Utilisation Rates</t>
  </si>
  <si>
    <t>Set target utilisation rates and model impact of low-utilisation scenarios.</t>
  </si>
  <si>
    <t>PRIORITY IMPROVEMENT AREAS  (avg score &lt; 3.0)</t>
  </si>
  <si>
    <t>AVERAGE SCORE</t>
  </si>
  <si>
    <t xml:space="preserve">  Capability Profile</t>
  </si>
  <si>
    <t>MAX</t>
  </si>
  <si>
    <t>Value Proposition</t>
  </si>
  <si>
    <t>Product &amp; Design</t>
  </si>
  <si>
    <t>Service &amp; Ops</t>
  </si>
  <si>
    <t>Revenue Model</t>
  </si>
  <si>
    <t>Circularity</t>
  </si>
  <si>
    <t>Digital &amp; Data</t>
  </si>
  <si>
    <t>Organisation</t>
  </si>
  <si>
    <t>Ecosystem</t>
  </si>
  <si>
    <t>A · Asset Investment</t>
  </si>
  <si>
    <t>B · Payback &amp; Duration</t>
  </si>
  <si>
    <t>C · Loop Profitability</t>
  </si>
  <si>
    <t>D · Utilisation</t>
  </si>
  <si>
    <t>How to read this chart:
Each axis represents one of the 12 readiness dimensions. A larger shaded area indicates higher FaaS readiness. Dimensions scoring below 3.0 are priority improvement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</si>
</sst>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1"/>
    </font>
    <font>
      <sz val="9"/>
      <color rgb="FF0E2841"/>
      <name val="Inter"/>
      <charset val="1"/>
    </font>
    <font>
      <b/>
      <sz val="13"/>
      <color rgb="FF0E2841"/>
      <name val="Inter"/>
      <charset val="1"/>
    </font>
    <font>
      <sz val="10"/>
      <color rgb="FF0E2841"/>
      <name val="Inter"/>
      <charset val="1"/>
    </font>
    <font>
      <b/>
      <sz val="11"/>
      <color rgb="FFFFFFFF"/>
      <name val="Inter"/>
      <charset val="1"/>
    </font>
    <font>
      <b/>
      <sz val="10"/>
      <color rgb="FF0E2841"/>
      <name val="Inter"/>
      <charset val="1"/>
    </font>
    <font>
      <b/>
      <sz val="11"/>
      <color rgb="FF0E2841"/>
      <name val="Inter"/>
      <charset val="1"/>
    </font>
    <font>
      <sz val="9"/>
      <color rgb="FFF1C748"/>
      <name val="Inter"/>
      <charset val="1"/>
    </font>
    <font>
      <sz val="9"/>
      <color rgb="FFFFFFFF"/>
      <name val="Inter"/>
      <charset val="1"/>
    </font>
    <font>
      <sz val="9"/>
      <color rgb="FF666666"/>
      <name val="Inter"/>
      <charset val="1"/>
    </font>
    <font>
      <b/>
      <sz val="12"/>
      <color rgb="FF0E2841"/>
      <name val="Inter"/>
      <charset val="1"/>
    </font>
    <font>
      <sz val="9"/>
      <color rgb="FF444444"/>
      <name val="Inter"/>
      <charset val="1"/>
    </font>
    <font>
      <sz val="10"/>
      <color rgb="FF888888"/>
      <name val="Inter"/>
      <charset val="1"/>
    </font>
    <font>
      <b/>
      <sz val="10"/>
      <color rgb="FFF1C748"/>
      <name val="Inter"/>
      <charset val="1"/>
    </font>
    <font>
      <b/>
      <sz val="28"/>
      <color rgb="FFF1C748"/>
      <name val="Inter"/>
      <charset val="1"/>
    </font>
    <font>
      <sz val="11"/>
      <color rgb="FFFFFFFF"/>
      <name val="Inter"/>
      <charset val="1"/>
    </font>
    <font>
      <sz val="9"/>
      <color rgb="FF888888"/>
      <name val="Inter"/>
      <charset val="1"/>
    </font>
    <font>
      <b/>
      <sz val="22"/>
      <color rgb="FF0E2841"/>
      <name val="Playfair Display"/>
    </font>
    <font>
      <sz val="9"/>
      <color theme="0"/>
      <name val="Inter"/>
      <charset val="1"/>
    </font>
    <font>
      <b/>
      <sz val="20"/>
      <color rgb="FFFFFFFF"/>
      <name val="Playfair Display"/>
    </font>
  </fonts>
  <fills count="34">
    <fill>
      <patternFill patternType="none"/>
    </fill>
    <fill>
      <patternFill patternType="gray125"/>
    </fill>
    <fill>
      <patternFill patternType="solid">
        <fgColor rgb="FF0E2841"/>
        <bgColor rgb="FF003300"/>
      </patternFill>
    </fill>
    <fill>
      <patternFill patternType="solid">
        <fgColor rgb="FFF1C748"/>
        <bgColor rgb="FFD8DB72"/>
      </patternFill>
    </fill>
    <fill>
      <patternFill patternType="solid">
        <fgColor rgb="FFFFFFFF"/>
        <bgColor rgb="FFF9F9F9"/>
      </patternFill>
    </fill>
    <fill>
      <patternFill patternType="solid">
        <fgColor rgb="FFFBE9A8"/>
        <bgColor rgb="FFF2F2C4"/>
      </patternFill>
    </fill>
    <fill>
      <patternFill patternType="solid">
        <fgColor rgb="FFF4F4F2"/>
        <bgColor rgb="FFF9F9F9"/>
      </patternFill>
    </fill>
    <fill>
      <patternFill patternType="solid">
        <fgColor rgb="FF96D0C6"/>
        <bgColor rgb="FF92C5D7"/>
      </patternFill>
    </fill>
    <fill>
      <patternFill patternType="solid">
        <fgColor rgb="FFD8F0EC"/>
        <bgColor rgb="FFD6EEF5"/>
      </patternFill>
    </fill>
    <fill>
      <patternFill patternType="solid">
        <fgColor rgb="FF92C5D7"/>
        <bgColor rgb="FF96D0C6"/>
      </patternFill>
    </fill>
    <fill>
      <patternFill patternType="solid">
        <fgColor rgb="FFD6EEF5"/>
        <bgColor rgb="FFD8F0EC"/>
      </patternFill>
    </fill>
    <fill>
      <patternFill patternType="solid">
        <fgColor rgb="FFD3AEAD"/>
        <bgColor rgb="FFD9D9D9"/>
      </patternFill>
    </fill>
    <fill>
      <patternFill patternType="solid">
        <fgColor rgb="FFF5E5E4"/>
        <bgColor rgb="FFF4F4F2"/>
      </patternFill>
    </fill>
    <fill>
      <patternFill patternType="solid">
        <fgColor rgb="FFD8DB72"/>
        <bgColor rgb="FFF1C748"/>
      </patternFill>
    </fill>
    <fill>
      <patternFill patternType="solid">
        <fgColor rgb="FFF2F2C4"/>
        <bgColor rgb="FFFBE9A8"/>
      </patternFill>
    </fill>
    <fill>
      <patternFill patternType="solid">
        <fgColor theme="0"/>
        <bgColor rgb="FFF9F9F9"/>
      </patternFill>
    </fill>
    <fill>
      <patternFill patternType="solid">
        <fgColor theme="0"/>
        <bgColor rgb="FFF2F2C4"/>
      </patternFill>
    </fill>
    <fill>
      <patternFill patternType="solid">
        <fgColor theme="0"/>
        <bgColor rgb="FFD6EEF5"/>
      </patternFill>
    </fill>
    <fill>
      <patternFill patternType="solid">
        <fgColor theme="0"/>
        <bgColor rgb="FFD8F0EC"/>
      </patternFill>
    </fill>
    <fill>
      <patternFill patternType="solid">
        <fgColor theme="0"/>
        <bgColor rgb="FF003300"/>
      </patternFill>
    </fill>
    <fill>
      <patternFill patternType="solid">
        <fgColor theme="0"/>
        <bgColor rgb="FFD8DB72"/>
      </patternFill>
    </fill>
    <fill>
      <patternFill patternType="solid">
        <fgColor theme="0"/>
        <bgColor rgb="FF92C5D7"/>
      </patternFill>
    </fill>
    <fill>
      <patternFill patternType="solid">
        <fgColor theme="0"/>
        <bgColor rgb="FF96D0C6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4F4F2"/>
      </patternFill>
    </fill>
    <fill>
      <patternFill patternType="solid">
        <fgColor theme="0"/>
        <bgColor rgb="FFF1C748"/>
      </patternFill>
    </fill>
    <fill>
      <patternFill patternType="solid">
        <fgColor theme="0"/>
        <bgColor rgb="FFFBE9A8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F9F9F9"/>
      </patternFill>
    </fill>
    <fill>
      <patternFill patternType="solid">
        <fgColor theme="9" tint="-0.249977111117893"/>
        <bgColor rgb="FFF2F2C4"/>
      </patternFill>
    </fill>
    <fill>
      <patternFill patternType="solid">
        <fgColor theme="9" tint="-0.249977111117893"/>
        <bgColor rgb="FFD6EEF5"/>
      </patternFill>
    </fill>
    <fill>
      <patternFill patternType="solid">
        <fgColor theme="9" tint="-0.249977111117893"/>
        <bgColor rgb="FFD8F0EC"/>
      </patternFill>
    </fill>
    <fill>
      <patternFill patternType="solid">
        <fgColor theme="9" tint="-0.249977111117893"/>
        <bgColor rgb="FFF4F4F2"/>
      </patternFill>
    </fill>
    <fill>
      <patternFill patternType="solid">
        <fgColor theme="9" tint="-0.249977111117893"/>
        <bgColor rgb="FFFBE9A8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4" borderId="0" xfId="0" applyFont="1" applyFill="1"/>
    <xf numFmtId="0" fontId="3" fillId="4" borderId="0" xfId="0" applyFont="1" applyFill="1" applyAlignment="1">
      <alignment horizontal="left" vertical="center" wrapText="1"/>
    </xf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left" vertical="center"/>
    </xf>
    <xf numFmtId="0" fontId="0" fillId="4" borderId="0" xfId="0" applyFill="1"/>
    <xf numFmtId="0" fontId="2" fillId="4" borderId="0" xfId="0" applyFont="1" applyFill="1"/>
    <xf numFmtId="0" fontId="4" fillId="2" borderId="0" xfId="0" applyFont="1" applyFill="1" applyAlignment="1">
      <alignment horizontal="center" vertical="center"/>
    </xf>
    <xf numFmtId="0" fontId="5" fillId="4" borderId="0" xfId="0" applyFont="1" applyFill="1"/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0" fillId="5" borderId="0" xfId="0" applyFill="1"/>
    <xf numFmtId="0" fontId="3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3" fillId="8" borderId="0" xfId="0" applyFont="1" applyFill="1" applyAlignment="1">
      <alignment horizontal="left" vertical="center" wrapText="1"/>
    </xf>
    <xf numFmtId="0" fontId="11" fillId="8" borderId="0" xfId="0" applyFont="1" applyFill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0" fontId="0" fillId="9" borderId="0" xfId="0" applyFill="1"/>
    <xf numFmtId="0" fontId="0" fillId="10" borderId="0" xfId="0" applyFill="1"/>
    <xf numFmtId="0" fontId="3" fillId="10" borderId="0" xfId="0" applyFont="1" applyFill="1" applyAlignment="1">
      <alignment horizontal="left" vertical="center" wrapText="1"/>
    </xf>
    <xf numFmtId="0" fontId="11" fillId="10" borderId="0" xfId="0" applyFont="1" applyFill="1" applyAlignment="1">
      <alignment horizontal="left" vertical="center" wrapText="1"/>
    </xf>
    <xf numFmtId="0" fontId="12" fillId="10" borderId="0" xfId="0" applyFont="1" applyFill="1" applyAlignment="1">
      <alignment horizontal="left" vertical="center" wrapText="1"/>
    </xf>
    <xf numFmtId="0" fontId="0" fillId="11" borderId="0" xfId="0" applyFill="1"/>
    <xf numFmtId="0" fontId="0" fillId="12" borderId="0" xfId="0" applyFill="1"/>
    <xf numFmtId="0" fontId="3" fillId="12" borderId="0" xfId="0" applyFont="1" applyFill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2" fillId="12" borderId="0" xfId="0" applyFont="1" applyFill="1" applyAlignment="1">
      <alignment horizontal="left" vertical="center" wrapText="1"/>
    </xf>
    <xf numFmtId="0" fontId="0" fillId="13" borderId="0" xfId="0" applyFill="1"/>
    <xf numFmtId="0" fontId="0" fillId="14" borderId="0" xfId="0" applyFill="1"/>
    <xf numFmtId="0" fontId="3" fillId="14" borderId="0" xfId="0" applyFont="1" applyFill="1" applyAlignment="1">
      <alignment horizontal="left" vertical="center" wrapText="1"/>
    </xf>
    <xf numFmtId="0" fontId="11" fillId="14" borderId="0" xfId="0" applyFont="1" applyFill="1" applyAlignment="1">
      <alignment horizontal="left" vertical="center" wrapText="1"/>
    </xf>
    <xf numFmtId="0" fontId="12" fillId="14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2" fontId="14" fillId="2" borderId="0" xfId="0" applyNumberFormat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2" fontId="6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left" vertical="center" wrapText="1"/>
    </xf>
    <xf numFmtId="2" fontId="6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left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2" fontId="5" fillId="4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2" fontId="5" fillId="6" borderId="0" xfId="0" applyNumberFormat="1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8" fillId="15" borderId="0" xfId="0" applyFont="1" applyFill="1" applyAlignment="1">
      <alignment horizontal="left" vertical="center" wrapText="1"/>
    </xf>
    <xf numFmtId="0" fontId="18" fillId="16" borderId="0" xfId="0" applyFont="1" applyFill="1" applyAlignment="1">
      <alignment horizontal="left" vertical="center" wrapText="1"/>
    </xf>
    <xf numFmtId="0" fontId="18" fillId="17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19" borderId="0" xfId="0" applyFill="1"/>
    <xf numFmtId="0" fontId="0" fillId="20" borderId="0" xfId="0" applyFill="1"/>
    <xf numFmtId="0" fontId="0" fillId="15" borderId="0" xfId="0" applyFill="1"/>
    <xf numFmtId="0" fontId="0" fillId="16" borderId="0" xfId="0" applyFill="1"/>
    <xf numFmtId="0" fontId="0" fillId="21" borderId="0" xfId="0" applyFill="1"/>
    <xf numFmtId="0" fontId="0" fillId="17" borderId="0" xfId="0" applyFill="1"/>
    <xf numFmtId="0" fontId="0" fillId="22" borderId="0" xfId="0" applyFill="1"/>
    <xf numFmtId="0" fontId="0" fillId="18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6" fillId="9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8" fillId="15" borderId="0" xfId="0" applyFont="1" applyFill="1" applyAlignment="1">
      <alignment horizontal="left" vertical="top" wrapText="1"/>
    </xf>
    <xf numFmtId="0" fontId="7" fillId="19" borderId="0" xfId="0" applyFont="1" applyFill="1"/>
    <xf numFmtId="0" fontId="8" fillId="19" borderId="0" xfId="0" applyFont="1" applyFill="1"/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vertical="top"/>
    </xf>
    <xf numFmtId="0" fontId="10" fillId="28" borderId="0" xfId="0" applyFont="1" applyFill="1" applyAlignment="1">
      <alignment horizontal="center" vertical="center"/>
    </xf>
    <xf numFmtId="0" fontId="10" fillId="29" borderId="0" xfId="0" applyFont="1" applyFill="1" applyAlignment="1">
      <alignment horizontal="center" vertical="center"/>
    </xf>
    <xf numFmtId="0" fontId="10" fillId="30" borderId="0" xfId="0" applyFont="1" applyFill="1" applyAlignment="1">
      <alignment horizontal="center" vertical="center"/>
    </xf>
    <xf numFmtId="0" fontId="10" fillId="31" borderId="0" xfId="0" applyFont="1" applyFill="1" applyAlignment="1">
      <alignment horizontal="center" vertical="center"/>
    </xf>
    <xf numFmtId="0" fontId="10" fillId="32" borderId="0" xfId="0" applyFont="1" applyFill="1" applyAlignment="1">
      <alignment horizontal="center" vertical="center"/>
    </xf>
    <xf numFmtId="0" fontId="18" fillId="15" borderId="0" xfId="0" applyFont="1" applyFill="1" applyAlignment="1">
      <alignment horizontal="left" vertical="center"/>
    </xf>
    <xf numFmtId="0" fontId="18" fillId="18" borderId="0" xfId="0" applyFont="1" applyFill="1" applyAlignment="1">
      <alignment horizontal="left" vertical="center"/>
    </xf>
    <xf numFmtId="0" fontId="6" fillId="11" borderId="0" xfId="0" applyFont="1" applyFill="1" applyAlignment="1">
      <alignment horizontal="left" vertical="center"/>
    </xf>
    <xf numFmtId="0" fontId="18" fillId="24" borderId="0" xfId="0" applyFont="1" applyFill="1" applyAlignment="1">
      <alignment horizontal="left" vertical="center"/>
    </xf>
    <xf numFmtId="0" fontId="6" fillId="13" borderId="0" xfId="0" applyFont="1" applyFill="1" applyAlignment="1">
      <alignment horizontal="left" vertical="center"/>
    </xf>
    <xf numFmtId="0" fontId="18" fillId="26" borderId="0" xfId="0" applyFont="1" applyFill="1" applyAlignment="1">
      <alignment horizontal="left" vertical="center"/>
    </xf>
    <xf numFmtId="0" fontId="18" fillId="16" borderId="0" xfId="0" applyFont="1" applyFill="1" applyAlignment="1">
      <alignment horizontal="left" vertical="center"/>
    </xf>
    <xf numFmtId="0" fontId="18" fillId="17" borderId="0" xfId="0" applyFont="1" applyFill="1" applyAlignment="1">
      <alignment horizontal="left" vertical="center"/>
    </xf>
    <xf numFmtId="0" fontId="10" fillId="33" borderId="0" xfId="0" applyFont="1" applyFill="1" applyAlignment="1">
      <alignment horizontal="center" vertical="center"/>
    </xf>
    <xf numFmtId="0" fontId="0" fillId="19" borderId="0" xfId="0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1" fillId="6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3AEAD"/>
      <rgbColor rgb="FF878787"/>
      <rgbColor rgb="FF96D0C6"/>
      <rgbColor rgb="FF993366"/>
      <rgbColor rgb="FFF2F2C4"/>
      <rgbColor rgb="FFD6EE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8F0EC"/>
      <rgbColor rgb="FFF4F4F2"/>
      <rgbColor rgb="FFFBE9A8"/>
      <rgbColor rgb="FF92C5D7"/>
      <rgbColor rgb="FFF5E5E4"/>
      <rgbColor rgb="FFF9F9F9"/>
      <rgbColor rgb="FFD8DB72"/>
      <rgbColor rgb="FF4F81BD"/>
      <rgbColor rgb="FF33CCCC"/>
      <rgbColor rgb="FF99CC00"/>
      <rgbColor rgb="FFF1C748"/>
      <rgbColor rgb="FFFF9900"/>
      <rgbColor rgb="FFFF6600"/>
      <rgbColor rgb="FF666666"/>
      <rgbColor rgb="FF888888"/>
      <rgbColor rgb="FF0E2841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7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FaaS Readiness Profile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7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radarChart>
        <c:radarStyle val="filled"/>
        <c:varyColors val="0"/>
        <c:ser>
          <c:idx val="0"/>
          <c:order val="0"/>
          <c:tx>
            <c:strRef>
              <c:f>Dashboard!$C$4</c:f>
              <c:strCache>
                <c:ptCount val="1"/>
                <c:pt idx="0">
                  <c:v>AVG SCORE</c:v>
                </c:pt>
              </c:strCache>
            </c:strRef>
          </c:tx>
          <c:spPr>
            <a:solidFill>
              <a:schemeClr val="accent1">
                <a:alpha val="10196"/>
              </a:schemeClr>
            </a:solidFill>
            <a:ln w="50800">
              <a:solidFill>
                <a:schemeClr val="accent1">
                  <a:alpha val="30000"/>
                </a:schemeClr>
              </a:solidFill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Dashboard!$B$5:$B$16</c:f>
              <c:strCache>
                <c:ptCount val="12"/>
                <c:pt idx="0">
                  <c:v>Value Proposition</c:v>
                </c:pt>
                <c:pt idx="1">
                  <c:v>Product &amp; Design</c:v>
                </c:pt>
                <c:pt idx="2">
                  <c:v>Service &amp; Ops</c:v>
                </c:pt>
                <c:pt idx="3">
                  <c:v>Revenue Model</c:v>
                </c:pt>
                <c:pt idx="4">
                  <c:v>Circularity</c:v>
                </c:pt>
                <c:pt idx="5">
                  <c:v>Digital &amp; Data</c:v>
                </c:pt>
                <c:pt idx="6">
                  <c:v>Organisation</c:v>
                </c:pt>
                <c:pt idx="7">
                  <c:v>Ecosystem</c:v>
                </c:pt>
                <c:pt idx="8">
                  <c:v>A · Asset Investment</c:v>
                </c:pt>
                <c:pt idx="9">
                  <c:v>B · Payback &amp; Duration</c:v>
                </c:pt>
                <c:pt idx="10">
                  <c:v>C · Loop Profitability</c:v>
                </c:pt>
                <c:pt idx="11">
                  <c:v>D · Utilisation</c:v>
                </c:pt>
              </c:strCache>
            </c:strRef>
          </c:cat>
          <c:val>
            <c:numRef>
              <c:f>Dashboard!$C$5:$C$16</c:f>
              <c:numCache>
                <c:formatCode>0.00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5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59-4184-9315-1B3C6E2D3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1313"/>
        <c:axId val="23969712"/>
      </c:radarChart>
      <c:catAx>
        <c:axId val="285131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23969712"/>
        <c:crosses val="autoZero"/>
        <c:auto val="1"/>
        <c:lblAlgn val="ctr"/>
        <c:lblOffset val="100"/>
        <c:noMultiLvlLbl val="0"/>
      </c:catAx>
      <c:valAx>
        <c:axId val="2396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285131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1"/>
  </c:chart>
  <c:spPr>
    <a:gradFill flip="none" rotWithShape="1">
      <a:gsLst>
        <a:gs pos="100000">
          <a:schemeClr val="lt1">
            <a:lumMod val="95000"/>
          </a:schemeClr>
        </a:gs>
        <a:gs pos="43000">
          <a:schemeClr val="lt1"/>
        </a:gs>
      </a:gsLst>
      <a:path path="circle">
        <a:fillToRect l="50000" t="50000" r="50000" b="50000"/>
      </a:path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9">
  <cs:axisTitle>
    <cs:lnRef idx="0"/>
    <cs:fillRef idx="0"/>
    <cs:effectRef idx="0"/>
    <cs:fontRef idx="minor">
      <a:schemeClr val="dk1">
        <a:lumMod val="50000"/>
        <a:lumOff val="50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50000"/>
        <a:lumOff val="50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100000">
            <a:schemeClr val="lt1">
              <a:lumMod val="95000"/>
            </a:schemeClr>
          </a:gs>
          <a:gs pos="43000">
            <a:schemeClr val="lt1"/>
          </a:gs>
        </a:gsLst>
        <a:path path="circle">
          <a:fillToRect l="50000" t="50000" r="50000" b="50000"/>
        </a:path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10196"/>
        </a:schemeClr>
      </a:solidFill>
      <a:ln w="50800">
        <a:solidFill>
          <a:schemeClr val="phClr">
            <a:alpha val="3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10196"/>
        </a:schemeClr>
      </a:solidFill>
      <a:ln w="50800">
        <a:solidFill>
          <a:schemeClr val="phClr">
            <a:alpha val="30000"/>
          </a:schemeClr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50800" cap="rnd" cmpd="sng" algn="ctr">
        <a:solidFill>
          <a:schemeClr val="phClr">
            <a:alpha val="3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2700" cap="flat" cmpd="sng" algn="ctr">
        <a:solidFill>
          <a:schemeClr val="lt1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50000"/>
        <a:lumOff val="50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600" b="0" kern="1200" spc="70" baseline="0"/>
  </cs:title>
  <cs:trendline>
    <cs:lnRef idx="0">
      <cs:styleClr val="0"/>
    </cs:lnRef>
    <cs:fillRef idx="0"/>
    <cs:effectRef idx="0"/>
    <cs:fontRef idx="minor">
      <a:schemeClr val="tx1"/>
    </cs:fontRef>
    <cs:spPr>
      <a:ln w="63500" cap="rnd" cmpd="sng" algn="ctr">
        <a:solidFill>
          <a:schemeClr val="phClr">
            <a:alpha val="25000"/>
          </a:schemeClr>
        </a:solidFill>
        <a:round/>
      </a:ln>
    </cs:spPr>
  </cs:trendline>
  <cs:trendlineLabel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387350</xdr:rowOff>
    </xdr:from>
    <xdr:to>
      <xdr:col>1</xdr:col>
      <xdr:colOff>2016592</xdr:colOff>
      <xdr:row>0</xdr:row>
      <xdr:rowOff>929481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13B89B7-21DC-4CEE-83A1-D8F4216C65E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60350" y="387350"/>
          <a:ext cx="1965792" cy="542131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4</xdr:col>
      <xdr:colOff>1949570</xdr:colOff>
      <xdr:row>54</xdr:row>
      <xdr:rowOff>2160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GridLines="0" topLeftCell="A25" zoomScaleNormal="100" workbookViewId="0">
      <selection activeCell="D1" sqref="D1"/>
    </sheetView>
  </sheetViews>
  <sheetFormatPr defaultColWidth="8.54296875" defaultRowHeight="14.5"/>
  <cols>
    <col min="1" max="1" width="3" customWidth="1"/>
    <col min="2" max="2" width="32" customWidth="1"/>
    <col min="3" max="4" width="22" customWidth="1"/>
    <col min="5" max="7" width="18" customWidth="1"/>
    <col min="8" max="8" width="3" customWidth="1"/>
  </cols>
  <sheetData>
    <row r="1" spans="1:8" ht="122.5" customHeight="1">
      <c r="A1" s="64"/>
      <c r="B1" s="98"/>
      <c r="C1" s="64"/>
      <c r="D1" s="64"/>
      <c r="E1" s="64"/>
      <c r="F1" s="64"/>
      <c r="G1" s="64"/>
      <c r="H1" s="64"/>
    </row>
    <row r="2" spans="1:8" ht="15" customHeight="1">
      <c r="A2" s="3"/>
      <c r="B2" s="3"/>
      <c r="C2" s="3"/>
      <c r="D2" s="3"/>
      <c r="E2" s="3"/>
      <c r="F2" s="3"/>
      <c r="G2" s="3"/>
      <c r="H2" s="3"/>
    </row>
    <row r="3" spans="1:8" ht="41.15" customHeight="1">
      <c r="A3" s="4"/>
      <c r="B3" s="58" t="s">
        <v>0</v>
      </c>
      <c r="C3" s="4"/>
      <c r="D3" s="4"/>
      <c r="E3" s="4"/>
      <c r="F3" s="4"/>
      <c r="G3" s="4"/>
      <c r="H3" s="4"/>
    </row>
    <row r="4" spans="1:8" ht="15.75" customHeight="1">
      <c r="A4" s="4"/>
      <c r="B4" s="5"/>
      <c r="C4" s="4"/>
      <c r="D4" s="4"/>
      <c r="E4" s="4"/>
      <c r="F4" s="4"/>
      <c r="G4" s="4"/>
      <c r="H4" s="4"/>
    </row>
    <row r="5" spans="1:8" ht="9.75" customHeight="1">
      <c r="A5" s="3"/>
      <c r="B5" s="3"/>
      <c r="C5" s="3"/>
      <c r="D5" s="3"/>
      <c r="E5" s="3"/>
      <c r="F5" s="3"/>
      <c r="G5" s="3"/>
      <c r="H5" s="3"/>
    </row>
    <row r="6" spans="1:8" ht="15.75" customHeight="1">
      <c r="A6" s="3"/>
      <c r="B6" s="6"/>
      <c r="C6" s="6"/>
      <c r="D6" s="6"/>
      <c r="E6" s="6"/>
      <c r="F6" s="6"/>
      <c r="G6" s="6"/>
      <c r="H6" s="3"/>
    </row>
    <row r="7" spans="1:8" ht="21.75" customHeight="1">
      <c r="A7" s="3"/>
      <c r="B7" s="7" t="s">
        <v>1</v>
      </c>
      <c r="C7" s="6"/>
      <c r="D7" s="6"/>
      <c r="E7" s="6"/>
      <c r="F7" s="6"/>
      <c r="G7" s="6"/>
      <c r="H7" s="3"/>
    </row>
    <row r="8" spans="1:8" ht="15.75" customHeight="1">
      <c r="A8" s="3"/>
      <c r="B8" s="6"/>
      <c r="C8" s="6"/>
      <c r="D8" s="6"/>
      <c r="E8" s="6"/>
      <c r="F8" s="6"/>
      <c r="G8" s="6"/>
      <c r="H8" s="3"/>
    </row>
    <row r="9" spans="1:8" ht="48" customHeight="1">
      <c r="A9" s="3"/>
      <c r="B9" s="103" t="s">
        <v>2</v>
      </c>
      <c r="C9" s="103"/>
      <c r="D9" s="103"/>
      <c r="E9" s="103"/>
      <c r="F9" s="103"/>
      <c r="G9" s="103"/>
      <c r="H9" s="3"/>
    </row>
    <row r="10" spans="1:8" ht="15.75" customHeight="1">
      <c r="A10" s="3"/>
      <c r="B10" s="6"/>
      <c r="C10" s="6"/>
      <c r="D10" s="6"/>
      <c r="E10" s="6"/>
      <c r="F10" s="6"/>
      <c r="G10" s="6"/>
      <c r="H10" s="3"/>
    </row>
    <row r="11" spans="1:8" ht="15.75" customHeight="1">
      <c r="A11" s="3"/>
      <c r="B11" s="6"/>
      <c r="C11" s="6"/>
      <c r="D11" s="6"/>
      <c r="E11" s="6"/>
      <c r="F11" s="6"/>
      <c r="G11" s="6"/>
      <c r="H11" s="3"/>
    </row>
    <row r="12" spans="1:8" ht="21.75" customHeight="1">
      <c r="A12" s="3"/>
      <c r="B12" s="7" t="s">
        <v>3</v>
      </c>
      <c r="C12" s="6"/>
      <c r="D12" s="6"/>
      <c r="E12" s="6"/>
      <c r="F12" s="6"/>
      <c r="G12" s="6"/>
      <c r="H12" s="3"/>
    </row>
    <row r="13" spans="1:8" ht="15.75" customHeight="1">
      <c r="A13" s="3"/>
      <c r="B13" s="6"/>
      <c r="C13" s="6"/>
      <c r="D13" s="6"/>
      <c r="E13" s="6"/>
      <c r="F13" s="6"/>
      <c r="G13" s="6"/>
      <c r="H13" s="3"/>
    </row>
    <row r="14" spans="1:8" ht="19.5" customHeight="1">
      <c r="A14" s="3"/>
      <c r="B14" s="8" t="s">
        <v>4</v>
      </c>
      <c r="C14" s="9" t="s">
        <v>5</v>
      </c>
      <c r="D14" s="104" t="s">
        <v>6</v>
      </c>
      <c r="E14" s="104"/>
      <c r="F14" s="104"/>
      <c r="G14" s="104"/>
      <c r="H14" s="3"/>
    </row>
    <row r="15" spans="1:8" ht="15.75" customHeight="1">
      <c r="A15" s="3"/>
      <c r="B15" s="6"/>
      <c r="C15" s="6"/>
      <c r="D15" s="6"/>
      <c r="E15" s="6"/>
      <c r="F15" s="6"/>
      <c r="G15" s="6"/>
      <c r="H15" s="3"/>
    </row>
    <row r="16" spans="1:8" ht="19.5" customHeight="1">
      <c r="A16" s="3"/>
      <c r="B16" s="8" t="s">
        <v>7</v>
      </c>
      <c r="C16" s="9" t="s">
        <v>8</v>
      </c>
      <c r="D16" s="104" t="s">
        <v>9</v>
      </c>
      <c r="E16" s="104"/>
      <c r="F16" s="104"/>
      <c r="G16" s="104"/>
      <c r="H16" s="3"/>
    </row>
    <row r="17" spans="1:8" ht="15.75" customHeight="1">
      <c r="A17" s="3"/>
      <c r="B17" s="6"/>
      <c r="C17" s="6"/>
      <c r="D17" s="6"/>
      <c r="E17" s="6"/>
      <c r="F17" s="6"/>
      <c r="G17" s="6"/>
      <c r="H17" s="3"/>
    </row>
    <row r="18" spans="1:8" ht="19.5" customHeight="1">
      <c r="A18" s="3"/>
      <c r="B18" s="8" t="s">
        <v>10</v>
      </c>
      <c r="C18" s="9" t="s">
        <v>11</v>
      </c>
      <c r="D18" s="104" t="s">
        <v>12</v>
      </c>
      <c r="E18" s="104"/>
      <c r="F18" s="104"/>
      <c r="G18" s="104"/>
      <c r="H18" s="3"/>
    </row>
    <row r="19" spans="1:8" ht="15.75" customHeight="1">
      <c r="A19" s="3"/>
      <c r="B19" s="6"/>
      <c r="C19" s="6"/>
      <c r="D19" s="6"/>
      <c r="E19" s="6"/>
      <c r="F19" s="6"/>
      <c r="G19" s="6"/>
      <c r="H19" s="3"/>
    </row>
    <row r="20" spans="1:8" ht="19.5" customHeight="1">
      <c r="A20" s="3"/>
      <c r="B20" s="8" t="s">
        <v>13</v>
      </c>
      <c r="C20" s="9" t="s">
        <v>14</v>
      </c>
      <c r="D20" s="104" t="s">
        <v>15</v>
      </c>
      <c r="E20" s="104"/>
      <c r="F20" s="104"/>
      <c r="G20" s="104"/>
      <c r="H20" s="3"/>
    </row>
    <row r="21" spans="1:8" ht="15.75" customHeight="1">
      <c r="A21" s="3"/>
      <c r="B21" s="6"/>
      <c r="C21" s="6"/>
      <c r="D21" s="6"/>
      <c r="E21" s="6"/>
      <c r="F21" s="6"/>
      <c r="G21" s="6"/>
      <c r="H21" s="3"/>
    </row>
    <row r="22" spans="1:8" ht="15.75" customHeight="1">
      <c r="A22" s="3"/>
      <c r="B22" s="6"/>
      <c r="C22" s="6"/>
      <c r="D22" s="6"/>
      <c r="E22" s="6"/>
      <c r="F22" s="6"/>
      <c r="G22" s="6"/>
      <c r="H22" s="3"/>
    </row>
    <row r="23" spans="1:8" ht="21.75" customHeight="1">
      <c r="A23" s="3"/>
      <c r="B23" s="7" t="s">
        <v>16</v>
      </c>
      <c r="C23" s="6"/>
      <c r="D23" s="6"/>
      <c r="E23" s="6"/>
      <c r="F23" s="6"/>
      <c r="G23" s="6"/>
      <c r="H23" s="3"/>
    </row>
    <row r="24" spans="1:8" ht="15.75" customHeight="1">
      <c r="A24" s="3"/>
      <c r="B24" s="6"/>
      <c r="C24" s="6"/>
      <c r="D24" s="6"/>
      <c r="E24" s="6"/>
      <c r="F24" s="6"/>
      <c r="G24" s="6"/>
      <c r="H24" s="3"/>
    </row>
    <row r="25" spans="1:8" ht="18" customHeight="1">
      <c r="A25" s="3"/>
      <c r="B25" s="10" t="s">
        <v>4</v>
      </c>
      <c r="C25" s="1" t="s">
        <v>17</v>
      </c>
      <c r="D25" s="6"/>
      <c r="E25" s="6"/>
      <c r="F25" s="6"/>
      <c r="G25" s="6"/>
      <c r="H25" s="3"/>
    </row>
    <row r="26" spans="1:8" ht="18" customHeight="1">
      <c r="A26" s="3"/>
      <c r="B26" s="10" t="s">
        <v>7</v>
      </c>
      <c r="C26" s="1" t="s">
        <v>18</v>
      </c>
      <c r="D26" s="6"/>
      <c r="E26" s="6"/>
      <c r="F26" s="6"/>
      <c r="G26" s="6"/>
      <c r="H26" s="3"/>
    </row>
    <row r="27" spans="1:8" ht="18" customHeight="1">
      <c r="A27" s="3"/>
      <c r="B27" s="10" t="s">
        <v>10</v>
      </c>
      <c r="C27" s="1" t="s">
        <v>19</v>
      </c>
      <c r="D27" s="6"/>
      <c r="E27" s="6"/>
      <c r="F27" s="6"/>
      <c r="G27" s="6"/>
      <c r="H27" s="3"/>
    </row>
    <row r="28" spans="1:8" ht="18" customHeight="1">
      <c r="A28" s="3"/>
      <c r="B28" s="10" t="s">
        <v>13</v>
      </c>
      <c r="C28" s="1" t="s">
        <v>20</v>
      </c>
      <c r="D28" s="6"/>
      <c r="E28" s="6"/>
      <c r="F28" s="6"/>
      <c r="G28" s="6"/>
      <c r="H28" s="3"/>
    </row>
    <row r="29" spans="1:8" ht="18" customHeight="1">
      <c r="A29" s="3"/>
      <c r="B29" s="10" t="s">
        <v>21</v>
      </c>
      <c r="C29" s="1" t="s">
        <v>22</v>
      </c>
      <c r="D29" s="6"/>
      <c r="E29" s="6"/>
      <c r="F29" s="6"/>
      <c r="G29" s="6"/>
      <c r="H29" s="3"/>
    </row>
    <row r="30" spans="1:8" ht="15.75" customHeight="1">
      <c r="A30" s="3"/>
      <c r="B30" s="6"/>
      <c r="C30" s="6"/>
      <c r="D30" s="6"/>
      <c r="E30" s="6"/>
      <c r="F30" s="6"/>
      <c r="G30" s="6"/>
      <c r="H30" s="3"/>
    </row>
    <row r="31" spans="1:8" ht="15.75" customHeight="1">
      <c r="A31" s="3"/>
      <c r="B31" s="6"/>
      <c r="C31" s="6"/>
      <c r="D31" s="6"/>
      <c r="E31" s="6"/>
      <c r="F31" s="6"/>
      <c r="G31" s="6"/>
      <c r="H31" s="3"/>
    </row>
    <row r="32" spans="1:8" ht="15.75" customHeight="1">
      <c r="A32" s="3"/>
      <c r="B32" s="6"/>
      <c r="C32" s="6"/>
      <c r="D32" s="6"/>
      <c r="E32" s="6"/>
      <c r="F32" s="6"/>
      <c r="G32" s="6"/>
      <c r="H32" s="3"/>
    </row>
    <row r="33" spans="1:8" ht="15.75" customHeight="1">
      <c r="A33" s="3"/>
      <c r="B33" s="6"/>
      <c r="C33" s="6"/>
      <c r="D33" s="6"/>
      <c r="E33" s="6"/>
      <c r="F33" s="6"/>
      <c r="G33" s="6"/>
      <c r="H33" s="3"/>
    </row>
    <row r="34" spans="1:8" ht="15.75" customHeight="1">
      <c r="A34" s="3"/>
      <c r="B34" s="6"/>
      <c r="C34" s="6"/>
      <c r="D34" s="6"/>
      <c r="E34" s="6"/>
      <c r="F34" s="6"/>
      <c r="G34" s="6"/>
      <c r="H34" s="3"/>
    </row>
    <row r="35" spans="1:8" ht="15.75" customHeight="1">
      <c r="A35" s="3"/>
      <c r="B35" s="3"/>
      <c r="C35" s="3"/>
      <c r="D35" s="3"/>
      <c r="E35" s="3"/>
      <c r="F35" s="3"/>
      <c r="G35" s="3"/>
      <c r="H35" s="3"/>
    </row>
    <row r="36" spans="1:8" ht="15.75" customHeight="1">
      <c r="A36" s="64"/>
      <c r="B36" s="64"/>
      <c r="C36" s="64"/>
      <c r="D36" s="64"/>
      <c r="E36" s="64"/>
      <c r="F36" s="64"/>
      <c r="G36" s="64"/>
      <c r="H36" s="64"/>
    </row>
    <row r="37" spans="1:8" ht="18" customHeight="1">
      <c r="A37" s="64"/>
      <c r="B37" s="80"/>
      <c r="C37" s="64"/>
      <c r="D37" s="64"/>
      <c r="E37" s="64"/>
      <c r="F37" s="64"/>
      <c r="G37" s="64"/>
      <c r="H37" s="64"/>
    </row>
    <row r="38" spans="1:8" ht="15.75" customHeight="1">
      <c r="A38" s="64"/>
      <c r="B38" s="81"/>
      <c r="C38" s="64"/>
      <c r="D38" s="64"/>
      <c r="E38" s="64"/>
      <c r="F38" s="64"/>
      <c r="G38" s="64"/>
      <c r="H38" s="64"/>
    </row>
    <row r="39" spans="1:8" ht="15.75" customHeight="1">
      <c r="A39" s="64"/>
      <c r="B39" s="64"/>
      <c r="C39" s="64"/>
      <c r="D39" s="64"/>
      <c r="E39" s="64"/>
      <c r="F39" s="64"/>
      <c r="G39" s="64"/>
      <c r="H39" s="64"/>
    </row>
    <row r="40" spans="1:8" ht="15.75" customHeight="1">
      <c r="A40" s="64"/>
      <c r="B40" s="64"/>
      <c r="C40" s="64"/>
      <c r="D40" s="64"/>
      <c r="E40" s="64"/>
      <c r="F40" s="64"/>
      <c r="G40" s="64"/>
      <c r="H40" s="64"/>
    </row>
  </sheetData>
  <mergeCells count="5">
    <mergeCell ref="B9:G9"/>
    <mergeCell ref="D14:G14"/>
    <mergeCell ref="D16:G16"/>
    <mergeCell ref="D18:G18"/>
    <mergeCell ref="D20:G2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"/>
  <sheetViews>
    <sheetView showGridLines="0" view="pageBreakPreview" zoomScale="60" zoomScaleNormal="70" workbookViewId="0">
      <selection activeCell="B1" sqref="B1:G43"/>
    </sheetView>
  </sheetViews>
  <sheetFormatPr defaultColWidth="8.54296875" defaultRowHeight="14.5"/>
  <cols>
    <col min="1" max="1" width="1.453125" style="76" customWidth="1"/>
    <col min="2" max="2" width="18.26953125" customWidth="1"/>
    <col min="3" max="3" width="55" customWidth="1"/>
    <col min="4" max="4" width="14" customWidth="1"/>
    <col min="5" max="5" width="22" customWidth="1"/>
    <col min="6" max="6" width="28" customWidth="1"/>
    <col min="7" max="7" width="3" customWidth="1"/>
  </cols>
  <sheetData>
    <row r="1" spans="1:7" ht="15" customHeight="1">
      <c r="A1" s="64"/>
      <c r="B1" s="3"/>
      <c r="C1" s="3"/>
      <c r="D1" s="3"/>
      <c r="E1" s="3"/>
      <c r="F1" s="3"/>
      <c r="G1" s="3"/>
    </row>
    <row r="2" spans="1:7" ht="21.75" customHeight="1">
      <c r="A2" s="64"/>
      <c r="B2" s="78" t="s">
        <v>23</v>
      </c>
      <c r="C2" s="3"/>
      <c r="D2" s="3"/>
      <c r="E2" s="3"/>
      <c r="F2" s="3"/>
      <c r="G2" s="3"/>
    </row>
    <row r="4" spans="1:7" ht="27.75" customHeight="1">
      <c r="A4" s="65"/>
      <c r="B4" s="99" t="s">
        <v>24</v>
      </c>
      <c r="C4" s="100" t="s">
        <v>25</v>
      </c>
      <c r="D4" s="100" t="s">
        <v>26</v>
      </c>
      <c r="E4" s="100" t="s">
        <v>27</v>
      </c>
      <c r="F4" s="100" t="s">
        <v>28</v>
      </c>
      <c r="G4" s="101"/>
    </row>
    <row r="5" spans="1:7" ht="21.75" customHeight="1">
      <c r="A5" s="65"/>
      <c r="B5" s="63" t="s">
        <v>29</v>
      </c>
      <c r="C5" s="4"/>
      <c r="D5" s="4"/>
      <c r="E5" s="4"/>
      <c r="F5" s="4"/>
      <c r="G5" s="4"/>
    </row>
    <row r="6" spans="1:7" ht="31.5" customHeight="1">
      <c r="A6" s="66"/>
      <c r="B6" s="59" t="s">
        <v>30</v>
      </c>
      <c r="C6" s="2" t="s">
        <v>31</v>
      </c>
      <c r="D6" s="84">
        <v>1</v>
      </c>
      <c r="E6" s="12" t="str">
        <f>IF(D6="","— not scored",IF(D6=1,"Not in place",IF(D6=2,"Initial",IF(D6=3,"Partially implemented",IF(D6=4,"Well implemented","Leading practice")))))</f>
        <v>Not in place</v>
      </c>
      <c r="F6" s="13"/>
      <c r="G6" s="6"/>
    </row>
    <row r="7" spans="1:7" ht="31.5" customHeight="1">
      <c r="A7" s="67"/>
      <c r="B7" s="60" t="s">
        <v>30</v>
      </c>
      <c r="C7" s="15" t="s">
        <v>32</v>
      </c>
      <c r="D7" s="85">
        <v>1</v>
      </c>
      <c r="E7" s="16" t="str">
        <f>IF(D7="","— not scored",IF(D7=1,"Not in place",IF(D7=2,"Initial",IF(D7=3,"Partially implemented",IF(D7=4,"Well implemented","Leading practice")))))</f>
        <v>Not in place</v>
      </c>
      <c r="F7" s="17"/>
      <c r="G7" s="14"/>
    </row>
    <row r="8" spans="1:7" ht="31.5" customHeight="1">
      <c r="A8" s="66"/>
      <c r="B8" s="79" t="s">
        <v>30</v>
      </c>
      <c r="C8" s="2" t="s">
        <v>33</v>
      </c>
      <c r="D8" s="84">
        <v>1</v>
      </c>
      <c r="E8" s="12" t="str">
        <f>IF(D8="","— not scored",IF(D8=1,"Not in place",IF(D8=2,"Initial",IF(D8=3,"Partially implemented",IF(D8=4,"Well implemented","Leading practice")))))</f>
        <v>Not in place</v>
      </c>
      <c r="F8" s="13"/>
      <c r="G8" s="6"/>
    </row>
    <row r="9" spans="1:7" ht="7.5" customHeight="1">
      <c r="A9" s="66"/>
      <c r="B9" s="18"/>
      <c r="C9" s="18"/>
      <c r="D9" s="18"/>
      <c r="E9" s="18"/>
      <c r="F9" s="18"/>
      <c r="G9" s="18"/>
    </row>
    <row r="10" spans="1:7" ht="21.75" customHeight="1">
      <c r="A10" s="68"/>
      <c r="B10" s="62" t="s">
        <v>34</v>
      </c>
      <c r="C10" s="19"/>
      <c r="D10" s="19"/>
      <c r="E10" s="19"/>
      <c r="F10" s="19"/>
      <c r="G10" s="19"/>
    </row>
    <row r="11" spans="1:7" ht="31.5" customHeight="1">
      <c r="A11" s="66"/>
      <c r="B11" s="59" t="s">
        <v>35</v>
      </c>
      <c r="C11" s="2" t="s">
        <v>36</v>
      </c>
      <c r="D11" s="84">
        <v>2</v>
      </c>
      <c r="E11" s="12" t="str">
        <f>IF(D11="","— not scored",IF(D11=1,"Not in place",IF(D11=2,"Initial",IF(D11=3,"Partially implemented",IF(D11=4,"Well implemented","Leading practice")))))</f>
        <v>Initial</v>
      </c>
      <c r="F11" s="13"/>
      <c r="G11" s="6"/>
    </row>
    <row r="12" spans="1:7" ht="31.5" customHeight="1">
      <c r="A12" s="69"/>
      <c r="B12" s="61" t="s">
        <v>35</v>
      </c>
      <c r="C12" s="21" t="s">
        <v>37</v>
      </c>
      <c r="D12" s="86">
        <v>2</v>
      </c>
      <c r="E12" s="22" t="str">
        <f>IF(D12="","— not scored",IF(D12=1,"Not in place",IF(D12=2,"Initial",IF(D12=3,"Partially implemented",IF(D12=4,"Well implemented","Leading practice")))))</f>
        <v>Initial</v>
      </c>
      <c r="F12" s="23"/>
      <c r="G12" s="20"/>
    </row>
    <row r="13" spans="1:7" ht="31.5" customHeight="1">
      <c r="A13" s="66"/>
      <c r="B13" s="59" t="s">
        <v>35</v>
      </c>
      <c r="C13" s="2" t="s">
        <v>38</v>
      </c>
      <c r="D13" s="84">
        <v>2</v>
      </c>
      <c r="E13" s="12" t="str">
        <f>IF(D13="","— not scored",IF(D13=1,"Not in place",IF(D13=2,"Initial",IF(D13=3,"Partially implemented",IF(D13=4,"Well implemented","Leading practice")))))</f>
        <v>Initial</v>
      </c>
      <c r="F13" s="13"/>
      <c r="G13" s="6"/>
    </row>
    <row r="14" spans="1:7" ht="7.5" customHeight="1">
      <c r="A14" s="66"/>
      <c r="B14" s="18"/>
      <c r="C14" s="18"/>
      <c r="D14" s="18"/>
      <c r="E14" s="18"/>
      <c r="F14" s="18"/>
      <c r="G14" s="18"/>
    </row>
    <row r="15" spans="1:7" ht="21.75" customHeight="1">
      <c r="A15" s="70"/>
      <c r="B15" s="77" t="s">
        <v>39</v>
      </c>
      <c r="C15" s="24"/>
      <c r="D15" s="24"/>
      <c r="E15" s="24"/>
      <c r="F15" s="24"/>
      <c r="G15" s="24"/>
    </row>
    <row r="16" spans="1:7" ht="31.5" customHeight="1">
      <c r="A16" s="66"/>
      <c r="B16" s="89" t="s">
        <v>40</v>
      </c>
      <c r="C16" s="2" t="s">
        <v>41</v>
      </c>
      <c r="D16" s="84">
        <v>4</v>
      </c>
      <c r="E16" s="12" t="str">
        <f>IF(D16="","— not scored",IF(D16=1,"Not in place",IF(D16=2,"Initial",IF(D16=3,"Partially implemented",IF(D16=4,"Well implemented","Leading practice")))))</f>
        <v>Well implemented</v>
      </c>
      <c r="F16" s="13"/>
      <c r="G16" s="6"/>
    </row>
    <row r="17" spans="1:7" ht="31.5" customHeight="1">
      <c r="A17" s="71"/>
      <c r="B17" s="90" t="s">
        <v>40</v>
      </c>
      <c r="C17" s="26" t="s">
        <v>42</v>
      </c>
      <c r="D17" s="87">
        <v>4</v>
      </c>
      <c r="E17" s="27" t="str">
        <f>IF(D17="","— not scored",IF(D17=1,"Not in place",IF(D17=2,"Initial",IF(D17=3,"Partially implemented",IF(D17=4,"Well implemented","Leading practice")))))</f>
        <v>Well implemented</v>
      </c>
      <c r="F17" s="28"/>
      <c r="G17" s="25"/>
    </row>
    <row r="18" spans="1:7" ht="31.5" customHeight="1">
      <c r="A18" s="66"/>
      <c r="B18" s="89" t="s">
        <v>40</v>
      </c>
      <c r="C18" s="2" t="s">
        <v>43</v>
      </c>
      <c r="D18" s="84">
        <v>4</v>
      </c>
      <c r="E18" s="12" t="str">
        <f>IF(D18="","— not scored",IF(D18=1,"Not in place",IF(D18=2,"Initial",IF(D18=3,"Partially implemented",IF(D18=4,"Well implemented","Leading practice")))))</f>
        <v>Well implemented</v>
      </c>
      <c r="F18" s="13"/>
      <c r="G18" s="6"/>
    </row>
    <row r="19" spans="1:7" ht="7.5" customHeight="1">
      <c r="A19" s="66"/>
      <c r="B19" s="18"/>
      <c r="C19" s="18"/>
      <c r="D19" s="18"/>
      <c r="E19" s="18"/>
      <c r="F19" s="18"/>
      <c r="G19" s="18"/>
    </row>
    <row r="20" spans="1:7" ht="21.75" customHeight="1">
      <c r="A20" s="72"/>
      <c r="B20" s="91" t="s">
        <v>44</v>
      </c>
      <c r="C20" s="29"/>
      <c r="D20" s="29"/>
      <c r="E20" s="29"/>
      <c r="F20" s="29"/>
      <c r="G20" s="29"/>
    </row>
    <row r="21" spans="1:7" ht="31.5" customHeight="1">
      <c r="A21" s="66"/>
      <c r="B21" s="89" t="s">
        <v>45</v>
      </c>
      <c r="C21" s="2" t="s">
        <v>46</v>
      </c>
      <c r="D21" s="84">
        <v>3</v>
      </c>
      <c r="E21" s="12" t="str">
        <f>IF(D21="","— not scored",IF(D21=1,"Not in place",IF(D21=2,"Initial",IF(D21=3,"Partially implemented",IF(D21=4,"Well implemented","Leading practice")))))</f>
        <v>Partially implemented</v>
      </c>
      <c r="F21" s="13"/>
      <c r="G21" s="6"/>
    </row>
    <row r="22" spans="1:7" ht="31.5" customHeight="1">
      <c r="A22" s="73"/>
      <c r="B22" s="92" t="s">
        <v>45</v>
      </c>
      <c r="C22" s="31" t="s">
        <v>47</v>
      </c>
      <c r="D22" s="88">
        <v>3</v>
      </c>
      <c r="E22" s="32" t="str">
        <f>IF(D22="","— not scored",IF(D22=1,"Not in place",IF(D22=2,"Initial",IF(D22=3,"Partially implemented",IF(D22=4,"Well implemented","Leading practice")))))</f>
        <v>Partially implemented</v>
      </c>
      <c r="F22" s="33"/>
      <c r="G22" s="30"/>
    </row>
    <row r="23" spans="1:7" ht="31.5" customHeight="1">
      <c r="A23" s="66"/>
      <c r="B23" s="89" t="s">
        <v>45</v>
      </c>
      <c r="C23" s="2" t="s">
        <v>48</v>
      </c>
      <c r="D23" s="84">
        <v>3</v>
      </c>
      <c r="E23" s="12" t="str">
        <f>IF(D23="","— not scored",IF(D23=1,"Not in place",IF(D23=2,"Initial",IF(D23=3,"Partially implemented",IF(D23=4,"Well implemented","Leading practice")))))</f>
        <v>Partially implemented</v>
      </c>
      <c r="F23" s="13"/>
      <c r="G23" s="6"/>
    </row>
    <row r="24" spans="1:7" ht="7.5" customHeight="1">
      <c r="A24" s="66"/>
      <c r="B24" s="18"/>
      <c r="C24" s="18"/>
      <c r="D24" s="18"/>
      <c r="E24" s="18"/>
      <c r="F24" s="18"/>
      <c r="G24" s="18"/>
    </row>
    <row r="25" spans="1:7" ht="21.75" customHeight="1">
      <c r="A25" s="74"/>
      <c r="B25" s="93" t="s">
        <v>49</v>
      </c>
      <c r="C25" s="34"/>
      <c r="D25" s="34"/>
      <c r="E25" s="34"/>
      <c r="F25" s="34"/>
      <c r="G25" s="34"/>
    </row>
    <row r="26" spans="1:7" ht="31.5" customHeight="1">
      <c r="A26" s="66"/>
      <c r="B26" s="89" t="s">
        <v>50</v>
      </c>
      <c r="C26" s="2" t="s">
        <v>51</v>
      </c>
      <c r="D26" s="84">
        <v>3</v>
      </c>
      <c r="E26" s="12" t="str">
        <f>IF(D26="","— not scored",IF(D26=1,"Not in place",IF(D26=2,"Initial",IF(D26=3,"Partially implemented",IF(D26=4,"Well implemented","Leading practice")))))</f>
        <v>Partially implemented</v>
      </c>
      <c r="F26" s="13"/>
      <c r="G26" s="6"/>
    </row>
    <row r="27" spans="1:7" ht="31.5" customHeight="1">
      <c r="A27" s="75"/>
      <c r="B27" s="94" t="s">
        <v>50</v>
      </c>
      <c r="C27" s="36" t="s">
        <v>52</v>
      </c>
      <c r="D27" s="97">
        <v>3</v>
      </c>
      <c r="E27" s="37" t="str">
        <f>IF(D27="","— not scored",IF(D27=1,"Not in place",IF(D27=2,"Initial",IF(D27=3,"Partially implemented",IF(D27=4,"Well implemented","Leading practice")))))</f>
        <v>Partially implemented</v>
      </c>
      <c r="F27" s="38"/>
      <c r="G27" s="35"/>
    </row>
    <row r="28" spans="1:7" ht="31.5" customHeight="1">
      <c r="A28" s="66"/>
      <c r="B28" s="89" t="s">
        <v>50</v>
      </c>
      <c r="C28" s="2" t="s">
        <v>53</v>
      </c>
      <c r="D28" s="84">
        <v>3</v>
      </c>
      <c r="E28" s="12" t="str">
        <f>IF(D28="","— not scored",IF(D28=1,"Not in place",IF(D28=2,"Initial",IF(D28=3,"Partially implemented",IF(D28=4,"Well implemented","Leading practice")))))</f>
        <v>Partially implemented</v>
      </c>
      <c r="F28" s="13"/>
      <c r="G28" s="6"/>
    </row>
    <row r="29" spans="1:7" ht="7.5" customHeight="1">
      <c r="A29" s="66"/>
      <c r="B29" s="18"/>
      <c r="C29" s="18"/>
      <c r="D29" s="18"/>
      <c r="E29" s="18"/>
      <c r="F29" s="18"/>
      <c r="G29" s="18"/>
    </row>
    <row r="30" spans="1:7" ht="21.75" customHeight="1">
      <c r="A30" s="65"/>
      <c r="B30" s="63" t="s">
        <v>54</v>
      </c>
      <c r="C30" s="4"/>
      <c r="D30" s="4"/>
      <c r="E30" s="4"/>
      <c r="F30" s="4"/>
      <c r="G30" s="4"/>
    </row>
    <row r="31" spans="1:7" ht="31.5" customHeight="1">
      <c r="A31" s="66"/>
      <c r="B31" s="89" t="s">
        <v>55</v>
      </c>
      <c r="C31" s="2" t="s">
        <v>56</v>
      </c>
      <c r="D31" s="84">
        <v>3</v>
      </c>
      <c r="E31" s="12" t="str">
        <f>IF(D31="","— not scored",IF(D31=1,"Not in place",IF(D31=2,"Initial",IF(D31=3,"Partially implemented",IF(D31=4,"Well implemented","Leading practice")))))</f>
        <v>Partially implemented</v>
      </c>
      <c r="F31" s="13"/>
      <c r="G31" s="6"/>
    </row>
    <row r="32" spans="1:7" ht="31.5" customHeight="1">
      <c r="A32" s="67"/>
      <c r="B32" s="95" t="s">
        <v>55</v>
      </c>
      <c r="C32" s="15" t="s">
        <v>57</v>
      </c>
      <c r="D32" s="85">
        <v>3</v>
      </c>
      <c r="E32" s="16" t="str">
        <f>IF(D32="","— not scored",IF(D32=1,"Not in place",IF(D32=2,"Initial",IF(D32=3,"Partially implemented",IF(D32=4,"Well implemented","Leading practice")))))</f>
        <v>Partially implemented</v>
      </c>
      <c r="F32" s="17"/>
      <c r="G32" s="14"/>
    </row>
    <row r="33" spans="1:7" ht="31.5" customHeight="1">
      <c r="A33" s="66"/>
      <c r="B33" s="89" t="s">
        <v>55</v>
      </c>
      <c r="C33" s="2" t="s">
        <v>58</v>
      </c>
      <c r="D33" s="84">
        <v>3</v>
      </c>
      <c r="E33" s="12" t="str">
        <f>IF(D33="","— not scored",IF(D33=1,"Not in place",IF(D33=2,"Initial",IF(D33=3,"Partially implemented",IF(D33=4,"Well implemented","Leading practice")))))</f>
        <v>Partially implemented</v>
      </c>
      <c r="F33" s="13"/>
      <c r="G33" s="6"/>
    </row>
    <row r="34" spans="1:7" ht="7.5" customHeight="1">
      <c r="A34" s="66"/>
      <c r="B34" s="18"/>
      <c r="C34" s="18"/>
      <c r="D34" s="18"/>
      <c r="E34" s="18"/>
      <c r="F34" s="18"/>
      <c r="G34" s="18"/>
    </row>
    <row r="35" spans="1:7" ht="21.75" customHeight="1">
      <c r="A35" s="68"/>
      <c r="B35" s="62" t="s">
        <v>59</v>
      </c>
      <c r="C35" s="19"/>
      <c r="D35" s="19"/>
      <c r="E35" s="19"/>
      <c r="F35" s="19"/>
      <c r="G35" s="19"/>
    </row>
    <row r="36" spans="1:7" ht="31.5" customHeight="1">
      <c r="A36" s="66"/>
      <c r="B36" s="89" t="s">
        <v>60</v>
      </c>
      <c r="C36" s="2" t="s">
        <v>61</v>
      </c>
      <c r="D36" s="84">
        <v>2</v>
      </c>
      <c r="E36" s="12" t="str">
        <f>IF(D36="","— not scored",IF(D36=1,"Not in place",IF(D36=2,"Initial",IF(D36=3,"Partially implemented",IF(D36=4,"Well implemented","Leading practice")))))</f>
        <v>Initial</v>
      </c>
      <c r="F36" s="13"/>
      <c r="G36" s="6"/>
    </row>
    <row r="37" spans="1:7" ht="31.5" customHeight="1">
      <c r="A37" s="69"/>
      <c r="B37" s="96" t="s">
        <v>60</v>
      </c>
      <c r="C37" s="21" t="s">
        <v>62</v>
      </c>
      <c r="D37" s="86">
        <v>3</v>
      </c>
      <c r="E37" s="22" t="str">
        <f>IF(D37="","— not scored",IF(D37=1,"Not in place",IF(D37=2,"Initial",IF(D37=3,"Partially implemented",IF(D37=4,"Well implemented","Leading practice")))))</f>
        <v>Partially implemented</v>
      </c>
      <c r="F37" s="23"/>
      <c r="G37" s="20"/>
    </row>
    <row r="38" spans="1:7" ht="31.5" customHeight="1">
      <c r="A38" s="66"/>
      <c r="B38" s="89" t="s">
        <v>60</v>
      </c>
      <c r="C38" s="2" t="s">
        <v>63</v>
      </c>
      <c r="D38" s="84">
        <v>4</v>
      </c>
      <c r="E38" s="12" t="str">
        <f>IF(D38="","— not scored",IF(D38=1,"Not in place",IF(D38=2,"Initial",IF(D38=3,"Partially implemented",IF(D38=4,"Well implemented","Leading practice")))))</f>
        <v>Well implemented</v>
      </c>
      <c r="F38" s="13"/>
      <c r="G38" s="6"/>
    </row>
    <row r="39" spans="1:7" ht="7.5" customHeight="1">
      <c r="A39" s="66"/>
      <c r="B39" s="18"/>
      <c r="C39" s="18"/>
      <c r="D39" s="18"/>
      <c r="E39" s="18"/>
      <c r="F39" s="18"/>
      <c r="G39" s="18"/>
    </row>
    <row r="40" spans="1:7" ht="21.75" customHeight="1">
      <c r="A40" s="70"/>
      <c r="B40" s="77" t="s">
        <v>64</v>
      </c>
      <c r="C40" s="24"/>
      <c r="D40" s="24"/>
      <c r="E40" s="24"/>
      <c r="F40" s="24"/>
      <c r="G40" s="24"/>
    </row>
    <row r="41" spans="1:7" ht="31.5" customHeight="1">
      <c r="A41" s="66"/>
      <c r="B41" s="89" t="s">
        <v>65</v>
      </c>
      <c r="C41" s="2" t="s">
        <v>66</v>
      </c>
      <c r="D41" s="84">
        <v>2</v>
      </c>
      <c r="E41" s="12" t="str">
        <f>IF(D41="","— not scored",IF(D41=1,"Not in place",IF(D41=2,"Initial",IF(D41=3,"Partially implemented",IF(D41=4,"Well implemented","Leading practice")))))</f>
        <v>Initial</v>
      </c>
      <c r="F41" s="13"/>
      <c r="G41" s="6"/>
    </row>
    <row r="42" spans="1:7" ht="31.5" customHeight="1">
      <c r="A42" s="71"/>
      <c r="B42" s="90" t="s">
        <v>65</v>
      </c>
      <c r="C42" s="26" t="s">
        <v>67</v>
      </c>
      <c r="D42" s="87">
        <v>2</v>
      </c>
      <c r="E42" s="27" t="str">
        <f>IF(D42="","— not scored",IF(D42=1,"Not in place",IF(D42=2,"Initial",IF(D42=3,"Partially implemented",IF(D42=4,"Well implemented","Leading practice")))))</f>
        <v>Initial</v>
      </c>
      <c r="F42" s="28"/>
      <c r="G42" s="25"/>
    </row>
    <row r="43" spans="1:7" ht="31.5" customHeight="1">
      <c r="A43" s="66"/>
      <c r="B43" s="89" t="s">
        <v>65</v>
      </c>
      <c r="C43" s="2" t="s">
        <v>68</v>
      </c>
      <c r="D43" s="84">
        <v>2</v>
      </c>
      <c r="E43" s="12" t="str">
        <f>IF(D43="","— not scored",IF(D43=1,"Not in place",IF(D43=2,"Initial",IF(D43=3,"Partially implemented",IF(D43=4,"Well implemented","Leading practice")))))</f>
        <v>Initial</v>
      </c>
      <c r="F43" s="13"/>
      <c r="G43" s="6"/>
    </row>
    <row r="44" spans="1:7" ht="7.5" customHeight="1">
      <c r="A44" s="66"/>
      <c r="B44" s="18"/>
      <c r="C44" s="18"/>
      <c r="D44" s="18"/>
      <c r="E44" s="18"/>
      <c r="F44" s="18"/>
      <c r="G44" s="18"/>
    </row>
    <row r="45" spans="1:7" ht="21.75" customHeight="1">
      <c r="A45" s="72"/>
      <c r="B45" s="91" t="s">
        <v>69</v>
      </c>
      <c r="C45" s="29"/>
      <c r="D45" s="29"/>
      <c r="E45" s="29"/>
      <c r="F45" s="29"/>
      <c r="G45" s="29"/>
    </row>
    <row r="46" spans="1:7" ht="31.5" customHeight="1">
      <c r="A46" s="66"/>
      <c r="B46" s="89" t="s">
        <v>70</v>
      </c>
      <c r="C46" s="2" t="s">
        <v>71</v>
      </c>
      <c r="D46" s="84">
        <v>5</v>
      </c>
      <c r="E46" s="12" t="str">
        <f>IF(D46="","— not scored",IF(D46=1,"Not in place",IF(D46=2,"Initial",IF(D46=3,"Partially implemented",IF(D46=4,"Well implemented","Leading practice")))))</f>
        <v>Leading practice</v>
      </c>
      <c r="F46" s="13"/>
      <c r="G46" s="6"/>
    </row>
    <row r="47" spans="1:7" ht="31.5" customHeight="1">
      <c r="A47" s="73"/>
      <c r="B47" s="92" t="s">
        <v>70</v>
      </c>
      <c r="C47" s="31" t="s">
        <v>72</v>
      </c>
      <c r="D47" s="88">
        <v>5</v>
      </c>
      <c r="E47" s="32" t="str">
        <f>IF(D47="","— not scored",IF(D47=1,"Not in place",IF(D47=2,"Initial",IF(D47=3,"Partially implemented",IF(D47=4,"Well implemented","Leading practice")))))</f>
        <v>Leading practice</v>
      </c>
      <c r="F47" s="33"/>
      <c r="G47" s="30"/>
    </row>
    <row r="48" spans="1:7" ht="31.5" customHeight="1">
      <c r="A48" s="66"/>
      <c r="B48" s="89" t="s">
        <v>70</v>
      </c>
      <c r="C48" s="2" t="s">
        <v>73</v>
      </c>
      <c r="D48" s="84">
        <v>5</v>
      </c>
      <c r="E48" s="12" t="str">
        <f>IF(D48="","— not scored",IF(D48=1,"Not in place",IF(D48=2,"Initial",IF(D48=3,"Partially implemented",IF(D48=4,"Well implemented","Leading practice")))))</f>
        <v>Leading practice</v>
      </c>
      <c r="F48" s="13"/>
      <c r="G48" s="6"/>
    </row>
    <row r="49" spans="1:7" ht="7.5" customHeight="1">
      <c r="A49" s="66"/>
      <c r="B49" s="18"/>
      <c r="C49" s="18"/>
      <c r="D49" s="18"/>
      <c r="E49" s="18"/>
      <c r="F49" s="18"/>
      <c r="G49" s="18"/>
    </row>
    <row r="50" spans="1:7" ht="21.75" customHeight="1">
      <c r="A50" s="74"/>
      <c r="B50" s="93" t="s">
        <v>74</v>
      </c>
      <c r="C50" s="34"/>
      <c r="D50" s="34"/>
      <c r="E50" s="34"/>
      <c r="F50" s="34"/>
      <c r="G50" s="34"/>
    </row>
    <row r="51" spans="1:7" ht="31.5" customHeight="1">
      <c r="A51" s="66"/>
      <c r="B51" s="89" t="s">
        <v>75</v>
      </c>
      <c r="C51" s="2" t="s">
        <v>76</v>
      </c>
      <c r="D51" s="84">
        <v>5</v>
      </c>
      <c r="E51" s="12" t="str">
        <f>IF(D51="","— not scored",IF(D51=1,"Not in place",IF(D51=2,"Initial",IF(D51=3,"Partially implemented",IF(D51=4,"Well implemented","Leading practice")))))</f>
        <v>Leading practice</v>
      </c>
      <c r="F51" s="13"/>
      <c r="G51" s="6"/>
    </row>
    <row r="52" spans="1:7" ht="31.5" customHeight="1">
      <c r="A52" s="75"/>
      <c r="B52" s="94" t="s">
        <v>75</v>
      </c>
      <c r="C52" s="36" t="s">
        <v>77</v>
      </c>
      <c r="D52" s="97">
        <v>5</v>
      </c>
      <c r="E52" s="37" t="str">
        <f>IF(D52="","— not scored",IF(D52=1,"Not in place",IF(D52=2,"Initial",IF(D52=3,"Partially implemented",IF(D52=4,"Well implemented","Leading practice")))))</f>
        <v>Leading practice</v>
      </c>
      <c r="F52" s="38"/>
      <c r="G52" s="35"/>
    </row>
    <row r="53" spans="1:7" ht="31.5" customHeight="1">
      <c r="A53" s="66"/>
      <c r="B53" s="89" t="s">
        <v>75</v>
      </c>
      <c r="C53" s="2" t="s">
        <v>78</v>
      </c>
      <c r="D53" s="84">
        <v>2</v>
      </c>
      <c r="E53" s="12" t="str">
        <f>IF(D53="","— not scored",IF(D53=1,"Not in place",IF(D53=2,"Initial",IF(D53=3,"Partially implemented",IF(D53=4,"Well implemented","Leading practice")))))</f>
        <v>Initial</v>
      </c>
      <c r="F53" s="13"/>
      <c r="G53" s="6"/>
    </row>
    <row r="54" spans="1:7" ht="7.5" customHeight="1">
      <c r="A54" s="66"/>
      <c r="B54" s="18"/>
      <c r="C54" s="18"/>
      <c r="D54" s="18"/>
      <c r="E54" s="18"/>
      <c r="F54" s="18"/>
      <c r="G54" s="18"/>
    </row>
    <row r="55" spans="1:7" ht="21.75" customHeight="1">
      <c r="A55" s="65"/>
      <c r="B55" s="63" t="s">
        <v>79</v>
      </c>
      <c r="C55" s="4"/>
      <c r="D55" s="4"/>
      <c r="E55" s="4"/>
      <c r="F55" s="4"/>
      <c r="G55" s="4"/>
    </row>
    <row r="56" spans="1:7" ht="31.5" customHeight="1">
      <c r="A56" s="66"/>
      <c r="B56" s="89" t="s">
        <v>80</v>
      </c>
      <c r="C56" s="2" t="s">
        <v>81</v>
      </c>
      <c r="D56" s="84">
        <v>1</v>
      </c>
      <c r="E56" s="12" t="str">
        <f>IF(D56="","— not scored",IF(D56=1,"Not in place",IF(D56=2,"Initial",IF(D56=3,"Partially implemented",IF(D56=4,"Well implemented","Leading practice")))))</f>
        <v>Not in place</v>
      </c>
      <c r="F56" s="13"/>
      <c r="G56" s="6"/>
    </row>
    <row r="57" spans="1:7" ht="31.5" customHeight="1">
      <c r="A57" s="67"/>
      <c r="B57" s="95" t="s">
        <v>80</v>
      </c>
      <c r="C57" s="15" t="s">
        <v>82</v>
      </c>
      <c r="D57" s="85">
        <v>2</v>
      </c>
      <c r="E57" s="16" t="str">
        <f>IF(D57="","— not scored",IF(D57=1,"Not in place",IF(D57=2,"Initial",IF(D57=3,"Partially implemented",IF(D57=4,"Well implemented","Leading practice")))))</f>
        <v>Initial</v>
      </c>
      <c r="F57" s="17"/>
      <c r="G57" s="14"/>
    </row>
    <row r="58" spans="1:7" ht="31.5" customHeight="1">
      <c r="A58" s="66"/>
      <c r="B58" s="89" t="s">
        <v>80</v>
      </c>
      <c r="C58" s="2" t="s">
        <v>83</v>
      </c>
      <c r="D58" s="84">
        <v>3</v>
      </c>
      <c r="E58" s="12" t="str">
        <f>IF(D58="","— not scored",IF(D58=1,"Not in place",IF(D58=2,"Initial",IF(D58=3,"Partially implemented",IF(D58=4,"Well implemented","Leading practice")))))</f>
        <v>Partially implemented</v>
      </c>
      <c r="F58" s="13"/>
      <c r="G58" s="6"/>
    </row>
    <row r="59" spans="1:7" ht="7.5" customHeight="1">
      <c r="A59" s="66"/>
      <c r="B59" s="18"/>
      <c r="C59" s="18"/>
      <c r="D59" s="18"/>
      <c r="E59" s="18"/>
      <c r="F59" s="18"/>
      <c r="G59" s="18"/>
    </row>
    <row r="60" spans="1:7" ht="21.75" customHeight="1">
      <c r="A60" s="68"/>
      <c r="B60" s="62" t="s">
        <v>84</v>
      </c>
      <c r="C60" s="19"/>
      <c r="D60" s="19"/>
      <c r="E60" s="19"/>
      <c r="F60" s="19"/>
      <c r="G60" s="19"/>
    </row>
    <row r="61" spans="1:7" ht="31.5" customHeight="1">
      <c r="A61" s="66"/>
      <c r="B61" s="59" t="s">
        <v>85</v>
      </c>
      <c r="C61" s="2" t="s">
        <v>86</v>
      </c>
      <c r="D61" s="84">
        <v>1</v>
      </c>
      <c r="E61" s="12" t="str">
        <f>IF(D61="","— not scored",IF(D61=1,"Not in place",IF(D61=2,"Initial",IF(D61=3,"Partially implemented",IF(D61=4,"Well implemented","Leading practice")))))</f>
        <v>Not in place</v>
      </c>
      <c r="F61" s="13"/>
      <c r="G61" s="6"/>
    </row>
    <row r="62" spans="1:7" ht="31.5" customHeight="1">
      <c r="A62" s="69"/>
      <c r="B62" s="61" t="s">
        <v>85</v>
      </c>
      <c r="C62" s="21" t="s">
        <v>87</v>
      </c>
      <c r="D62" s="86">
        <v>1</v>
      </c>
      <c r="E62" s="22" t="str">
        <f>IF(D62="","— not scored",IF(D62=1,"Not in place",IF(D62=2,"Initial",IF(D62=3,"Partially implemented",IF(D62=4,"Well implemented","Leading practice")))))</f>
        <v>Not in place</v>
      </c>
      <c r="F62" s="23"/>
      <c r="G62" s="20"/>
    </row>
    <row r="63" spans="1:7" ht="31.5" customHeight="1">
      <c r="A63" s="66"/>
      <c r="B63" s="59" t="s">
        <v>85</v>
      </c>
      <c r="C63" s="2" t="s">
        <v>88</v>
      </c>
      <c r="D63" s="84">
        <v>1</v>
      </c>
      <c r="E63" s="12" t="str">
        <f>IF(D63="","— not scored",IF(D63=1,"Not in place",IF(D63=2,"Initial",IF(D63=3,"Partially implemented",IF(D63=4,"Well implemented","Leading practice")))))</f>
        <v>Not in place</v>
      </c>
      <c r="F63" s="13"/>
      <c r="G63" s="6"/>
    </row>
    <row r="64" spans="1:7" ht="7.5" customHeight="1">
      <c r="A64" s="66"/>
      <c r="B64" s="18"/>
      <c r="C64" s="18"/>
      <c r="D64" s="18"/>
      <c r="E64" s="18"/>
      <c r="F64" s="18"/>
      <c r="G64" s="18"/>
    </row>
    <row r="66" spans="2:6" ht="18" customHeight="1">
      <c r="B66" s="105" t="s">
        <v>89</v>
      </c>
      <c r="C66" s="105"/>
      <c r="D66" s="105"/>
      <c r="E66" s="105"/>
      <c r="F66" s="105"/>
    </row>
  </sheetData>
  <mergeCells count="1">
    <mergeCell ref="B66:F66"/>
  </mergeCells>
  <dataValidations count="1">
    <dataValidation type="whole" showErrorMessage="1" errorTitle="Invalid Score" error="Please enter a score between 1 and 5." sqref="D6:D8 D11:D13 D16:D18 D21:D23 D26:D28 D31:D33 D36:D38 D41:D43 D46:D48 D51:D53 D56:D58 D61:D63" xr:uid="{00000000-0002-0000-0100-000000000000}">
      <formula1>1</formula1>
      <formula2>5</formula2>
    </dataValidation>
  </dataValidations>
  <pageMargins left="0.75" right="0.75" top="1" bottom="1" header="0.511811023622047" footer="0.511811023622047"/>
  <pageSetup paperSize="9" scale="60" orientation="portrait" horizontalDpi="300" verticalDpi="300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6"/>
  <sheetViews>
    <sheetView showGridLines="0" view="pageBreakPreview" zoomScale="60" zoomScaleNormal="60" workbookViewId="0">
      <selection sqref="A1:F22"/>
    </sheetView>
  </sheetViews>
  <sheetFormatPr defaultColWidth="8.54296875" defaultRowHeight="14.5"/>
  <cols>
    <col min="1" max="1" width="3" customWidth="1"/>
    <col min="2" max="2" width="38" customWidth="1"/>
    <col min="3" max="3" width="16" customWidth="1"/>
    <col min="4" max="4" width="22" customWidth="1"/>
    <col min="5" max="5" width="34.1796875" customWidth="1"/>
    <col min="6" max="6" width="32" customWidth="1"/>
    <col min="7" max="7" width="3" customWidth="1"/>
  </cols>
  <sheetData>
    <row r="1" spans="1:7" ht="15" customHeight="1">
      <c r="A1" s="3"/>
      <c r="B1" s="3"/>
      <c r="C1" s="3"/>
      <c r="D1" s="3"/>
      <c r="E1" s="3"/>
      <c r="F1" s="3"/>
      <c r="G1" s="3"/>
    </row>
    <row r="2" spans="1:7" ht="61.5" customHeight="1">
      <c r="A2" s="3"/>
      <c r="B2" s="82" t="s">
        <v>90</v>
      </c>
      <c r="C2" s="3"/>
      <c r="D2" s="3"/>
      <c r="E2" s="3"/>
      <c r="F2" s="3"/>
      <c r="G2" s="3"/>
    </row>
    <row r="3" spans="1:7" ht="9.75" customHeight="1">
      <c r="A3" s="18"/>
      <c r="B3" s="18"/>
      <c r="C3" s="18"/>
      <c r="D3" s="18"/>
      <c r="E3" s="18"/>
      <c r="F3" s="18"/>
      <c r="G3" s="18"/>
    </row>
    <row r="4" spans="1:7" ht="27.75" customHeight="1">
      <c r="A4" s="3"/>
      <c r="B4" s="39" t="s">
        <v>91</v>
      </c>
      <c r="C4" s="3"/>
      <c r="D4" s="3"/>
      <c r="E4" s="3"/>
      <c r="F4" s="3"/>
      <c r="G4" s="3"/>
    </row>
    <row r="5" spans="1:7" ht="27.75" customHeight="1">
      <c r="A5" s="3"/>
      <c r="B5" s="40">
        <f>IFERROR(AVERAGE(Questionnaire!D6,Questionnaire!D7,Questionnaire!D8,Questionnaire!D11,Questionnaire!D12,Questionnaire!D13,Questionnaire!D16,Questionnaire!D17,Questionnaire!D18,Questionnaire!D21,Questionnaire!D22,Questionnaire!D23,Questionnaire!D26,Questionnaire!D27,Questionnaire!D28,Questionnaire!D31,Questionnaire!D32,Questionnaire!D33,Questionnaire!D36,Questionnaire!D37,Questionnaire!D38,Questionnaire!D41,Questionnaire!D42,Questionnaire!D43,Questionnaire!D46,Questionnaire!D47,Questionnaire!D48,Questionnaire!D51,Questionnaire!D52,Questionnaire!D53,Questionnaire!D56,Questionnaire!D57,Questionnaire!D58,Questionnaire!D61,Questionnaire!D62,Questionnaire!D63),"")</f>
        <v>2.75</v>
      </c>
      <c r="C5" s="3"/>
      <c r="D5" s="3"/>
      <c r="E5" s="3"/>
      <c r="F5" s="3"/>
      <c r="G5" s="3"/>
    </row>
    <row r="6" spans="1:7" ht="27.75" customHeight="1">
      <c r="A6" s="3"/>
      <c r="B6" s="41" t="str">
        <f>IF(Results!B5="","Not scored",IF(Results!B5&lt;2,"Early stage — significant gaps to address",IF(Results!B5&lt;3,"Developing — key areas need strengthening",IF(Results!B5&lt;4,"Established — optimise remaining gaps","Advanced — maintain and scale"))))</f>
        <v>Developing — key areas need strengthening</v>
      </c>
      <c r="C6" s="3"/>
      <c r="D6" s="3"/>
      <c r="E6" s="3"/>
      <c r="F6" s="3"/>
      <c r="G6" s="3"/>
    </row>
    <row r="7" spans="1:7" ht="9.75" customHeight="1">
      <c r="A7" s="18"/>
      <c r="B7" s="18"/>
      <c r="C7" s="18"/>
      <c r="D7" s="18"/>
      <c r="E7" s="18"/>
      <c r="F7" s="18"/>
      <c r="G7" s="18"/>
    </row>
    <row r="8" spans="1:7" ht="27.75" customHeight="1">
      <c r="A8" s="4"/>
      <c r="B8" s="11" t="s">
        <v>24</v>
      </c>
      <c r="C8" s="11" t="s">
        <v>92</v>
      </c>
      <c r="D8" s="11" t="s">
        <v>27</v>
      </c>
      <c r="E8" s="11" t="s">
        <v>93</v>
      </c>
      <c r="F8" s="11" t="s">
        <v>94</v>
      </c>
      <c r="G8" s="4"/>
    </row>
    <row r="9" spans="1:7" ht="27.75" customHeight="1">
      <c r="A9" s="6"/>
      <c r="B9" s="2" t="s">
        <v>30</v>
      </c>
      <c r="C9" s="42">
        <f>IFERROR(AVERAGE(Questionnaire!D6,Questionnaire!D7,Questionnaire!D8),"")</f>
        <v>1</v>
      </c>
      <c r="D9" s="43" t="str">
        <f t="shared" ref="D9:D20" si="0">IF(C9="","Not scored",IF(C9&lt;2,"Early stage",IF(C9&lt;3,"Developing",IF(C9&lt;4,"Established","Advanced"))))</f>
        <v>Early stage</v>
      </c>
      <c r="E9" s="44" t="str">
        <f t="shared" ref="E9:E20" si="1">IF(C9="","",C9&amp;"/5")</f>
        <v>1/5</v>
      </c>
      <c r="F9" s="12" t="s">
        <v>95</v>
      </c>
      <c r="G9" s="6"/>
    </row>
    <row r="10" spans="1:7" ht="27.75" customHeight="1">
      <c r="A10" s="18"/>
      <c r="B10" s="45" t="s">
        <v>35</v>
      </c>
      <c r="C10" s="46">
        <f>IFERROR(AVERAGE(Questionnaire!D11,Questionnaire!D12,Questionnaire!D13),"")</f>
        <v>2</v>
      </c>
      <c r="D10" s="47" t="str">
        <f t="shared" si="0"/>
        <v>Developing</v>
      </c>
      <c r="E10" s="48" t="str">
        <f t="shared" si="1"/>
        <v>2/5</v>
      </c>
      <c r="F10" s="49" t="s">
        <v>96</v>
      </c>
      <c r="G10" s="18"/>
    </row>
    <row r="11" spans="1:7" ht="27.75" customHeight="1">
      <c r="A11" s="6"/>
      <c r="B11" s="2" t="s">
        <v>40</v>
      </c>
      <c r="C11" s="42">
        <f>IFERROR(AVERAGE(Questionnaire!D16,Questionnaire!D17,Questionnaire!D18),"")</f>
        <v>4</v>
      </c>
      <c r="D11" s="43" t="str">
        <f t="shared" si="0"/>
        <v>Advanced</v>
      </c>
      <c r="E11" s="44" t="str">
        <f t="shared" si="1"/>
        <v>4/5</v>
      </c>
      <c r="F11" s="12" t="s">
        <v>97</v>
      </c>
      <c r="G11" s="6"/>
    </row>
    <row r="12" spans="1:7" ht="27.75" customHeight="1">
      <c r="A12" s="18"/>
      <c r="B12" s="45" t="s">
        <v>45</v>
      </c>
      <c r="C12" s="46">
        <f>IFERROR(AVERAGE(Questionnaire!D21,Questionnaire!D22,Questionnaire!D23),"")</f>
        <v>3</v>
      </c>
      <c r="D12" s="47" t="str">
        <f t="shared" si="0"/>
        <v>Established</v>
      </c>
      <c r="E12" s="48" t="str">
        <f t="shared" si="1"/>
        <v>3/5</v>
      </c>
      <c r="F12" s="49" t="s">
        <v>98</v>
      </c>
      <c r="G12" s="18"/>
    </row>
    <row r="13" spans="1:7" ht="27.75" customHeight="1">
      <c r="A13" s="6"/>
      <c r="B13" s="2" t="s">
        <v>50</v>
      </c>
      <c r="C13" s="42">
        <f>IFERROR(AVERAGE(Questionnaire!D26,Questionnaire!D27,Questionnaire!D28),"")</f>
        <v>3</v>
      </c>
      <c r="D13" s="43" t="str">
        <f t="shared" si="0"/>
        <v>Established</v>
      </c>
      <c r="E13" s="44" t="str">
        <f t="shared" si="1"/>
        <v>3/5</v>
      </c>
      <c r="F13" s="12" t="s">
        <v>99</v>
      </c>
      <c r="G13" s="6"/>
    </row>
    <row r="14" spans="1:7" ht="27.75" customHeight="1">
      <c r="A14" s="18"/>
      <c r="B14" s="45" t="s">
        <v>55</v>
      </c>
      <c r="C14" s="46">
        <f>IFERROR(AVERAGE(Questionnaire!D31,Questionnaire!D32,Questionnaire!D33),"")</f>
        <v>3</v>
      </c>
      <c r="D14" s="47" t="str">
        <f t="shared" si="0"/>
        <v>Established</v>
      </c>
      <c r="E14" s="48" t="str">
        <f t="shared" si="1"/>
        <v>3/5</v>
      </c>
      <c r="F14" s="49" t="s">
        <v>100</v>
      </c>
      <c r="G14" s="18"/>
    </row>
    <row r="15" spans="1:7" ht="27.75" customHeight="1">
      <c r="A15" s="6"/>
      <c r="B15" s="2" t="s">
        <v>60</v>
      </c>
      <c r="C15" s="42">
        <f>IFERROR(AVERAGE(Questionnaire!D36,Questionnaire!D37,Questionnaire!D38),"")</f>
        <v>3</v>
      </c>
      <c r="D15" s="43" t="str">
        <f t="shared" si="0"/>
        <v>Established</v>
      </c>
      <c r="E15" s="44" t="str">
        <f t="shared" si="1"/>
        <v>3/5</v>
      </c>
      <c r="F15" s="12" t="s">
        <v>101</v>
      </c>
      <c r="G15" s="6"/>
    </row>
    <row r="16" spans="1:7" ht="27.75" customHeight="1">
      <c r="A16" s="18"/>
      <c r="B16" s="45" t="s">
        <v>65</v>
      </c>
      <c r="C16" s="46">
        <f>IFERROR(AVERAGE(Questionnaire!D41,Questionnaire!D42,Questionnaire!D43),"")</f>
        <v>2</v>
      </c>
      <c r="D16" s="47" t="str">
        <f t="shared" si="0"/>
        <v>Developing</v>
      </c>
      <c r="E16" s="48" t="str">
        <f t="shared" si="1"/>
        <v>2/5</v>
      </c>
      <c r="F16" s="49" t="s">
        <v>102</v>
      </c>
      <c r="G16" s="18"/>
    </row>
    <row r="17" spans="1:7" ht="27.75" customHeight="1">
      <c r="A17" s="6"/>
      <c r="B17" s="2" t="s">
        <v>103</v>
      </c>
      <c r="C17" s="42">
        <f>IFERROR(AVERAGE(Questionnaire!D46,Questionnaire!D47,Questionnaire!D48),"")</f>
        <v>5</v>
      </c>
      <c r="D17" s="43" t="str">
        <f t="shared" si="0"/>
        <v>Advanced</v>
      </c>
      <c r="E17" s="44" t="str">
        <f t="shared" si="1"/>
        <v>5/5</v>
      </c>
      <c r="F17" s="12" t="s">
        <v>104</v>
      </c>
      <c r="G17" s="6"/>
    </row>
    <row r="18" spans="1:7" ht="27.75" customHeight="1">
      <c r="A18" s="18"/>
      <c r="B18" s="45" t="s">
        <v>105</v>
      </c>
      <c r="C18" s="46">
        <f>IFERROR(AVERAGE(Questionnaire!D51,Questionnaire!D52,Questionnaire!D53),"")</f>
        <v>4</v>
      </c>
      <c r="D18" s="47" t="str">
        <f t="shared" si="0"/>
        <v>Advanced</v>
      </c>
      <c r="E18" s="48" t="str">
        <f t="shared" si="1"/>
        <v>4/5</v>
      </c>
      <c r="F18" s="49" t="s">
        <v>106</v>
      </c>
      <c r="G18" s="18"/>
    </row>
    <row r="19" spans="1:7" ht="27.75" customHeight="1">
      <c r="A19" s="6"/>
      <c r="B19" s="2" t="s">
        <v>107</v>
      </c>
      <c r="C19" s="42">
        <f>IFERROR(AVERAGE(Questionnaire!D56,Questionnaire!D57,Questionnaire!D58),"")</f>
        <v>2</v>
      </c>
      <c r="D19" s="43" t="str">
        <f t="shared" si="0"/>
        <v>Developing</v>
      </c>
      <c r="E19" s="44" t="str">
        <f t="shared" si="1"/>
        <v>2/5</v>
      </c>
      <c r="F19" s="12" t="s">
        <v>108</v>
      </c>
      <c r="G19" s="6"/>
    </row>
    <row r="20" spans="1:7" ht="27.75" customHeight="1">
      <c r="A20" s="18"/>
      <c r="B20" s="45" t="s">
        <v>109</v>
      </c>
      <c r="C20" s="46">
        <f>IFERROR(AVERAGE(Questionnaire!D61,Questionnaire!D62,Questionnaire!D63),"")</f>
        <v>1</v>
      </c>
      <c r="D20" s="47" t="str">
        <f t="shared" si="0"/>
        <v>Early stage</v>
      </c>
      <c r="E20" s="48" t="str">
        <f t="shared" si="1"/>
        <v>1/5</v>
      </c>
      <c r="F20" s="49" t="s">
        <v>110</v>
      </c>
      <c r="G20" s="18"/>
    </row>
    <row r="23" spans="1:7" ht="24" customHeight="1">
      <c r="A23" s="3"/>
      <c r="B23" s="39" t="s">
        <v>111</v>
      </c>
      <c r="C23" s="3"/>
      <c r="D23" s="3"/>
      <c r="E23" s="3"/>
      <c r="F23" s="3"/>
      <c r="G23" s="3"/>
    </row>
    <row r="24" spans="1:7" ht="21.75" customHeight="1">
      <c r="A24" s="4"/>
      <c r="B24" s="50" t="s">
        <v>24</v>
      </c>
      <c r="C24" s="51" t="s">
        <v>112</v>
      </c>
      <c r="D24" s="4"/>
      <c r="E24" s="4"/>
      <c r="F24" s="4"/>
      <c r="G24" s="4"/>
    </row>
    <row r="25" spans="1:7" ht="24" customHeight="1">
      <c r="A25" s="6"/>
      <c r="B25" s="52" t="str">
        <f>IF(Results!C9&lt;3,Results!B9,"")</f>
        <v>Value Proposition &amp; Market Readiness</v>
      </c>
      <c r="C25" s="53">
        <f>IF(Results!C9&lt;3,Results!C9,"")</f>
        <v>1</v>
      </c>
      <c r="D25" s="6"/>
      <c r="E25" s="6"/>
      <c r="F25" s="6"/>
      <c r="G25" s="6"/>
    </row>
    <row r="26" spans="1:7" ht="24" customHeight="1">
      <c r="A26" s="18"/>
      <c r="B26" s="54" t="str">
        <f>IF(Results!C10&lt;3,Results!B10,"")</f>
        <v>Product &amp; Design Readiness</v>
      </c>
      <c r="C26" s="55">
        <f>IF(Results!C10&lt;3,Results!C10,"")</f>
        <v>2</v>
      </c>
      <c r="D26" s="18"/>
      <c r="E26" s="18"/>
      <c r="F26" s="18"/>
      <c r="G26" s="18"/>
    </row>
    <row r="27" spans="1:7" ht="24" customHeight="1">
      <c r="A27" s="6"/>
      <c r="B27" s="52" t="str">
        <f>IF(Results!C11&lt;3,Results!B11,"")</f>
        <v/>
      </c>
      <c r="C27" s="53" t="str">
        <f>IF(Results!C11&lt;3,Results!C11,"")</f>
        <v/>
      </c>
      <c r="D27" s="6"/>
      <c r="E27" s="6"/>
      <c r="F27" s="6"/>
      <c r="G27" s="6"/>
    </row>
    <row r="28" spans="1:7" ht="24" customHeight="1">
      <c r="A28" s="18"/>
      <c r="B28" s="54" t="str">
        <f>IF(Results!C12&lt;3,Results!B12,"")</f>
        <v/>
      </c>
      <c r="C28" s="55" t="str">
        <f>IF(Results!C12&lt;3,Results!C12,"")</f>
        <v/>
      </c>
      <c r="D28" s="18"/>
      <c r="E28" s="18"/>
      <c r="F28" s="18"/>
      <c r="G28" s="18"/>
    </row>
    <row r="29" spans="1:7" ht="24" customHeight="1">
      <c r="A29" s="6"/>
      <c r="B29" s="52" t="str">
        <f>IF(Results!C13&lt;3,Results!B13,"")</f>
        <v/>
      </c>
      <c r="C29" s="53" t="str">
        <f>IF(Results!C13&lt;3,Results!C13,"")</f>
        <v/>
      </c>
      <c r="D29" s="6"/>
      <c r="E29" s="6"/>
      <c r="F29" s="6"/>
      <c r="G29" s="6"/>
    </row>
    <row r="30" spans="1:7" ht="24" customHeight="1">
      <c r="A30" s="18"/>
      <c r="B30" s="54" t="str">
        <f>IF(Results!C14&lt;3,Results!B14,"")</f>
        <v/>
      </c>
      <c r="C30" s="55" t="str">
        <f>IF(Results!C14&lt;3,Results!C14,"")</f>
        <v/>
      </c>
      <c r="D30" s="18"/>
      <c r="E30" s="18"/>
      <c r="F30" s="18"/>
      <c r="G30" s="18"/>
    </row>
    <row r="31" spans="1:7" ht="24" customHeight="1">
      <c r="A31" s="6"/>
      <c r="B31" s="52" t="str">
        <f>IF(Results!C15&lt;3,Results!B15,"")</f>
        <v/>
      </c>
      <c r="C31" s="53" t="str">
        <f>IF(Results!C15&lt;3,Results!C15,"")</f>
        <v/>
      </c>
      <c r="D31" s="6"/>
      <c r="E31" s="6"/>
      <c r="F31" s="6"/>
      <c r="G31" s="6"/>
    </row>
    <row r="32" spans="1:7" ht="24" customHeight="1">
      <c r="A32" s="18"/>
      <c r="B32" s="54" t="str">
        <f>IF(Results!C16&lt;3,Results!B16,"")</f>
        <v>Ecosystem &amp; Partnerships</v>
      </c>
      <c r="C32" s="55">
        <f>IF(Results!C16&lt;3,Results!C16,"")</f>
        <v>2</v>
      </c>
      <c r="D32" s="18"/>
      <c r="E32" s="18"/>
      <c r="F32" s="18"/>
      <c r="G32" s="18"/>
    </row>
    <row r="33" spans="1:7" ht="24" customHeight="1">
      <c r="A33" s="6"/>
      <c r="B33" s="52" t="str">
        <f>IF(Results!C17&lt;3,Results!B17,"")</f>
        <v/>
      </c>
      <c r="C33" s="53" t="str">
        <f>IF(Results!C17&lt;3,Results!C17,"")</f>
        <v/>
      </c>
      <c r="D33" s="6"/>
      <c r="E33" s="6"/>
      <c r="F33" s="6"/>
      <c r="G33" s="6"/>
    </row>
    <row r="34" spans="1:7" ht="24" customHeight="1">
      <c r="A34" s="18"/>
      <c r="B34" s="54" t="str">
        <f>IF(Results!C18&lt;3,Results!B18,"")</f>
        <v/>
      </c>
      <c r="C34" s="55" t="str">
        <f>IF(Results!C18&lt;3,Results!C18,"")</f>
        <v/>
      </c>
      <c r="D34" s="18"/>
      <c r="E34" s="18"/>
      <c r="F34" s="18"/>
      <c r="G34" s="18"/>
    </row>
    <row r="35" spans="1:7" ht="24" customHeight="1">
      <c r="A35" s="6"/>
      <c r="B35" s="52" t="str">
        <f>IF(Results!C19&lt;3,Results!B19,"")</f>
        <v>Lifecycle Loop Profitability Assumptions</v>
      </c>
      <c r="C35" s="53">
        <f>IF(Results!C19&lt;3,Results!C19,"")</f>
        <v>2</v>
      </c>
      <c r="D35" s="6"/>
      <c r="E35" s="6"/>
      <c r="F35" s="6"/>
      <c r="G35" s="6"/>
    </row>
    <row r="36" spans="1:7" ht="24" customHeight="1">
      <c r="A36" s="18"/>
      <c r="B36" s="54" t="str">
        <f>IF(Results!C20&lt;3,Results!B20,"")</f>
        <v>Asset Utilisation Rates</v>
      </c>
      <c r="C36" s="55">
        <f>IF(Results!C20&lt;3,Results!C20,"")</f>
        <v>1</v>
      </c>
      <c r="D36" s="18"/>
      <c r="E36" s="18"/>
      <c r="F36" s="18"/>
      <c r="G36" s="18"/>
    </row>
  </sheetData>
  <pageMargins left="0.75" right="0.75" top="1" bottom="1" header="0.511811023622047" footer="0.511811023622047"/>
  <pageSetup paperSize="9" scale="5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showGridLines="0" tabSelected="1" view="pageBreakPreview" topLeftCell="A10" zoomScale="60" zoomScaleNormal="55" workbookViewId="0">
      <selection activeCell="A20" sqref="A20:E55"/>
    </sheetView>
  </sheetViews>
  <sheetFormatPr defaultColWidth="8.54296875" defaultRowHeight="14.5"/>
  <cols>
    <col min="1" max="1" width="3" customWidth="1"/>
    <col min="2" max="2" width="38" customWidth="1"/>
    <col min="3" max="3" width="16" customWidth="1"/>
    <col min="4" max="4" width="10" customWidth="1"/>
    <col min="5" max="5" width="45.1796875" customWidth="1"/>
  </cols>
  <sheetData>
    <row r="1" spans="1:5" ht="15" customHeight="1">
      <c r="A1" s="3"/>
      <c r="B1" s="3"/>
      <c r="C1" s="3"/>
      <c r="D1" s="3"/>
      <c r="E1" s="3"/>
    </row>
    <row r="2" spans="1:5" ht="55.5" customHeight="1">
      <c r="A2" s="3"/>
      <c r="B2" s="83" t="s">
        <v>113</v>
      </c>
      <c r="C2" s="3"/>
      <c r="D2" s="3"/>
      <c r="E2" s="3"/>
    </row>
    <row r="4" spans="1:5" ht="24" customHeight="1">
      <c r="A4" s="4"/>
      <c r="B4" s="50" t="s">
        <v>24</v>
      </c>
      <c r="C4" s="51" t="s">
        <v>92</v>
      </c>
      <c r="D4" s="51" t="s">
        <v>114</v>
      </c>
    </row>
    <row r="5" spans="1:5" ht="24" customHeight="1">
      <c r="A5" s="6"/>
      <c r="B5" s="52" t="s">
        <v>115</v>
      </c>
      <c r="C5" s="53">
        <f>IFERROR(Results!C9,"")</f>
        <v>1</v>
      </c>
      <c r="D5" s="56">
        <v>5</v>
      </c>
    </row>
    <row r="6" spans="1:5" ht="24" customHeight="1">
      <c r="A6" s="18"/>
      <c r="B6" s="54" t="s">
        <v>116</v>
      </c>
      <c r="C6" s="55">
        <f>IFERROR(Results!C10,"")</f>
        <v>2</v>
      </c>
      <c r="D6" s="57">
        <v>5</v>
      </c>
    </row>
    <row r="7" spans="1:5" ht="24" customHeight="1">
      <c r="A7" s="6"/>
      <c r="B7" s="52" t="s">
        <v>117</v>
      </c>
      <c r="C7" s="53">
        <f>IFERROR(Results!C11,"")</f>
        <v>4</v>
      </c>
      <c r="D7" s="56">
        <v>5</v>
      </c>
    </row>
    <row r="8" spans="1:5" ht="24" customHeight="1">
      <c r="A8" s="18"/>
      <c r="B8" s="54" t="s">
        <v>118</v>
      </c>
      <c r="C8" s="55">
        <f>IFERROR(Results!C12,"")</f>
        <v>3</v>
      </c>
      <c r="D8" s="57">
        <v>5</v>
      </c>
    </row>
    <row r="9" spans="1:5" ht="24" customHeight="1">
      <c r="A9" s="6"/>
      <c r="B9" s="52" t="s">
        <v>119</v>
      </c>
      <c r="C9" s="53">
        <f>IFERROR(Results!C13,"")</f>
        <v>3</v>
      </c>
      <c r="D9" s="56">
        <v>5</v>
      </c>
    </row>
    <row r="10" spans="1:5" ht="24" customHeight="1">
      <c r="A10" s="18"/>
      <c r="B10" s="54" t="s">
        <v>120</v>
      </c>
      <c r="C10" s="55">
        <f>IFERROR(Results!C14,"")</f>
        <v>3</v>
      </c>
      <c r="D10" s="57">
        <v>5</v>
      </c>
    </row>
    <row r="11" spans="1:5" ht="24" customHeight="1">
      <c r="A11" s="6"/>
      <c r="B11" s="52" t="s">
        <v>121</v>
      </c>
      <c r="C11" s="53">
        <f>IFERROR(Results!C15,"")</f>
        <v>3</v>
      </c>
      <c r="D11" s="56">
        <v>5</v>
      </c>
    </row>
    <row r="12" spans="1:5" ht="24" customHeight="1">
      <c r="A12" s="18"/>
      <c r="B12" s="54" t="s">
        <v>122</v>
      </c>
      <c r="C12" s="55">
        <f>IFERROR(Results!C16,"")</f>
        <v>2</v>
      </c>
      <c r="D12" s="57">
        <v>5</v>
      </c>
    </row>
    <row r="13" spans="1:5" ht="24" customHeight="1">
      <c r="A13" s="6"/>
      <c r="B13" s="52" t="s">
        <v>123</v>
      </c>
      <c r="C13" s="53">
        <f>IFERROR(Results!C17,"")</f>
        <v>5</v>
      </c>
      <c r="D13" s="56">
        <v>5</v>
      </c>
    </row>
    <row r="14" spans="1:5" ht="24" customHeight="1">
      <c r="A14" s="18"/>
      <c r="B14" s="54" t="s">
        <v>124</v>
      </c>
      <c r="C14" s="55">
        <f>IFERROR(Results!C18,"")</f>
        <v>4</v>
      </c>
      <c r="D14" s="57">
        <v>5</v>
      </c>
    </row>
    <row r="15" spans="1:5" ht="24" customHeight="1">
      <c r="A15" s="6"/>
      <c r="B15" s="52" t="s">
        <v>125</v>
      </c>
      <c r="C15" s="53">
        <f>IFERROR(Results!C19,"")</f>
        <v>2</v>
      </c>
      <c r="D15" s="56">
        <v>5</v>
      </c>
    </row>
    <row r="16" spans="1:5" ht="24" customHeight="1">
      <c r="A16" s="18"/>
      <c r="B16" s="54" t="s">
        <v>126</v>
      </c>
      <c r="C16" s="55">
        <f>IFERROR(Results!C20,"")</f>
        <v>1</v>
      </c>
      <c r="D16" s="57">
        <v>5</v>
      </c>
    </row>
    <row r="19" spans="1:4" ht="49.5" customHeight="1">
      <c r="A19" s="18"/>
      <c r="B19" s="102" t="s">
        <v>127</v>
      </c>
      <c r="C19" s="102"/>
      <c r="D19" s="102"/>
    </row>
  </sheetData>
  <mergeCells count="1">
    <mergeCell ref="B19:D19"/>
  </mergeCells>
  <pageMargins left="0.75" right="0.75" top="1" bottom="1" header="0.511811023622047" footer="0.511811023622047"/>
  <pageSetup paperSize="9"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C45CBC5C980047B20AF4B7FFF80688" ma:contentTypeVersion="7" ma:contentTypeDescription="Create a new document." ma:contentTypeScope="" ma:versionID="b607df8332124fe4a4820c1376d65b6e">
  <xsd:schema xmlns:xsd="http://www.w3.org/2001/XMLSchema" xmlns:xs="http://www.w3.org/2001/XMLSchema" xmlns:p="http://schemas.microsoft.com/office/2006/metadata/properties" xmlns:ns2="f7c2748f-1ec0-4ee5-a7cd-b4f8ea3f44ab" targetNamespace="http://schemas.microsoft.com/office/2006/metadata/properties" ma:root="true" ma:fieldsID="82692cfccd4cd23afb38b4493d2bcb82" ns2:_="">
    <xsd:import namespace="f7c2748f-1ec0-4ee5-a7cd-b4f8ea3f4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2748f-1ec0-4ee5-a7cd-b4f8ea3f44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A5F2CB-3C9A-407F-866C-167C8F4BB776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f7c2748f-1ec0-4ee5-a7cd-b4f8ea3f44a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DC83EEE-94F2-487B-9059-FD64FC5C5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7FCCF1-2C39-4A3D-8B18-383CCA826C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2748f-1ec0-4ee5-a7cd-b4f8ea3f4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Cover</vt:lpstr>
      <vt:lpstr>Questionnaire</vt:lpstr>
      <vt:lpstr>Results</vt:lpstr>
      <vt:lpstr>Dashboard</vt:lpstr>
      <vt:lpstr>Dashboard!Print_Area</vt:lpstr>
      <vt:lpstr>Questionnaire!Print_Area</vt:lpstr>
      <vt:lpstr>Results!Print_Area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Riia Vidgren</cp:lastModifiedBy>
  <cp:revision>2</cp:revision>
  <cp:lastPrinted>2026-05-22T12:06:18Z</cp:lastPrinted>
  <dcterms:created xsi:type="dcterms:W3CDTF">2026-05-15T11:29:04Z</dcterms:created>
  <dcterms:modified xsi:type="dcterms:W3CDTF">2026-05-22T12:06:48Z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e0bcbd-8e50-4f2c-a144-80b90fb0627b_Enabled">
    <vt:lpwstr>true</vt:lpwstr>
  </property>
  <property fmtid="{D5CDD505-2E9C-101B-9397-08002B2CF9AE}" pid="3" name="MSIP_Label_b7e0bcbd-8e50-4f2c-a144-80b90fb0627b_SetDate">
    <vt:lpwstr>2026-05-15T11:40:48Z</vt:lpwstr>
  </property>
  <property fmtid="{D5CDD505-2E9C-101B-9397-08002B2CF9AE}" pid="4" name="MSIP_Label_b7e0bcbd-8e50-4f2c-a144-80b90fb0627b_Method">
    <vt:lpwstr>Privileged</vt:lpwstr>
  </property>
  <property fmtid="{D5CDD505-2E9C-101B-9397-08002B2CF9AE}" pid="5" name="MSIP_Label_b7e0bcbd-8e50-4f2c-a144-80b90fb0627b_Name">
    <vt:lpwstr>98eedc09-d1d8-4a43-9532-8a1f1a2bd905</vt:lpwstr>
  </property>
  <property fmtid="{D5CDD505-2E9C-101B-9397-08002B2CF9AE}" pid="6" name="MSIP_Label_b7e0bcbd-8e50-4f2c-a144-80b90fb0627b_SiteId">
    <vt:lpwstr>f0c6a041-90a2-4a87-8c82-4c8c17312ba2</vt:lpwstr>
  </property>
  <property fmtid="{D5CDD505-2E9C-101B-9397-08002B2CF9AE}" pid="7" name="MSIP_Label_b7e0bcbd-8e50-4f2c-a144-80b90fb0627b_ActionId">
    <vt:lpwstr>aaec4a92-b539-4f7a-89a4-7212c8fec860</vt:lpwstr>
  </property>
  <property fmtid="{D5CDD505-2E9C-101B-9397-08002B2CF9AE}" pid="8" name="MSIP_Label_b7e0bcbd-8e50-4f2c-a144-80b90fb0627b_ContentBits">
    <vt:lpwstr>0</vt:lpwstr>
  </property>
  <property fmtid="{D5CDD505-2E9C-101B-9397-08002B2CF9AE}" pid="9" name="MSIP_Label_b7e0bcbd-8e50-4f2c-a144-80b90fb0627b_Tag">
    <vt:lpwstr>10, 0, 1, 1</vt:lpwstr>
  </property>
  <property fmtid="{D5CDD505-2E9C-101B-9397-08002B2CF9AE}" pid="10" name="ContentTypeId">
    <vt:lpwstr>0x010100BDC45CBC5C980047B20AF4B7FFF80688</vt:lpwstr>
  </property>
</Properties>
</file>